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5/69_BUZ_modernizace_linky/ZD/04_technická_specifikace/"/>
    </mc:Choice>
  </mc:AlternateContent>
  <xr:revisionPtr revIDLastSave="5" documentId="13_ncr:1_{4C2F3C77-7457-4F86-B487-3103CE23E050}" xr6:coauthVersionLast="47" xr6:coauthVersionMax="47" xr10:uidLastSave="{B65DF526-048C-4B8B-B213-36D4F008F9E8}"/>
  <bookViews>
    <workbookView xWindow="28680" yWindow="-120" windowWidth="29040" windowHeight="15720" xr2:uid="{6509567A-14FD-4E7D-9403-7F15D125CCD8}"/>
  </bookViews>
  <sheets>
    <sheet name="Příloha 1 - modernizace" sheetId="2" r:id="rId1"/>
    <sheet name="Příloha 2 - nová link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2" l="1"/>
  <c r="N24" i="2"/>
  <c r="G53" i="2"/>
  <c r="F53" i="2"/>
  <c r="E53" i="2"/>
  <c r="D53" i="2"/>
  <c r="G52" i="2"/>
  <c r="F52" i="2"/>
  <c r="E52" i="2"/>
  <c r="D52" i="2"/>
  <c r="N52" i="2" l="1"/>
  <c r="M52" i="2"/>
  <c r="L52" i="2"/>
  <c r="K52" i="2"/>
  <c r="K81" i="2"/>
  <c r="J81" i="2"/>
  <c r="H81" i="2"/>
  <c r="G81" i="2"/>
  <c r="G24" i="2"/>
  <c r="H24" i="2"/>
  <c r="I24" i="2"/>
  <c r="J24" i="2"/>
  <c r="J52" i="2"/>
  <c r="M25" i="2"/>
  <c r="L25" i="2"/>
  <c r="K25" i="2"/>
  <c r="J25" i="2"/>
  <c r="I25" i="2"/>
  <c r="M24" i="2"/>
  <c r="L24" i="2"/>
  <c r="K24" i="2"/>
  <c r="H25" i="2"/>
  <c r="E24" i="2"/>
  <c r="F24" i="2"/>
  <c r="G25" i="2"/>
  <c r="F25" i="2"/>
  <c r="E25" i="2"/>
  <c r="D24" i="2"/>
  <c r="D25" i="2"/>
  <c r="Q25" i="1"/>
  <c r="Q24" i="1"/>
  <c r="P25" i="1"/>
  <c r="P24" i="1"/>
  <c r="O25" i="1"/>
  <c r="O24" i="1"/>
  <c r="N25" i="1"/>
  <c r="N24" i="1"/>
  <c r="M25" i="1"/>
  <c r="M24" i="1"/>
  <c r="L25" i="1"/>
  <c r="L24" i="1"/>
  <c r="K25" i="1"/>
  <c r="K24" i="1"/>
  <c r="J25" i="1"/>
  <c r="I25" i="1"/>
  <c r="H25" i="1"/>
  <c r="G25" i="1"/>
  <c r="E24" i="1"/>
  <c r="F24" i="1"/>
  <c r="G24" i="1"/>
  <c r="H24" i="1"/>
  <c r="I24" i="1"/>
  <c r="J24" i="1"/>
  <c r="E25" i="1"/>
  <c r="F25" i="1"/>
  <c r="D24" i="1"/>
  <c r="D25" i="1"/>
</calcChain>
</file>

<file path=xl/sharedStrings.xml><?xml version="1.0" encoding="utf-8"?>
<sst xmlns="http://schemas.openxmlformats.org/spreadsheetml/2006/main" count="539" uniqueCount="88">
  <si>
    <t>Tvar výrobku</t>
  </si>
  <si>
    <t>Průměr výrobku</t>
  </si>
  <si>
    <t>min.</t>
  </si>
  <si>
    <t>Finální výrobek</t>
  </si>
  <si>
    <t>Výška výrobku</t>
  </si>
  <si>
    <t>Šířka výrobku</t>
  </si>
  <si>
    <t>Délka výrobku</t>
  </si>
  <si>
    <t>max.</t>
  </si>
  <si>
    <t>Tvar konců produktu</t>
  </si>
  <si>
    <t>Uložení pátků v porci</t>
  </si>
  <si>
    <t>Počet plátků v porci</t>
  </si>
  <si>
    <t>Hmotnost porce</t>
  </si>
  <si>
    <t>Délka porce</t>
  </si>
  <si>
    <t>Šířka porce</t>
  </si>
  <si>
    <t>Počet současně krájených produktů</t>
  </si>
  <si>
    <t>Hranatý</t>
  </si>
  <si>
    <t>-</t>
  </si>
  <si>
    <t>mm</t>
  </si>
  <si>
    <t>g</t>
  </si>
  <si>
    <t>ks</t>
  </si>
  <si>
    <t>Rovný</t>
  </si>
  <si>
    <t>Šindel ohýbaných plátků</t>
  </si>
  <si>
    <t>Šunka 4</t>
  </si>
  <si>
    <t>Šunka 5</t>
  </si>
  <si>
    <t xml:space="preserve">                forma</t>
  </si>
  <si>
    <t>Šunka 1a</t>
  </si>
  <si>
    <t>Šunka 2b</t>
  </si>
  <si>
    <t>Šunka 1b</t>
  </si>
  <si>
    <t>Šunka 1c</t>
  </si>
  <si>
    <t>Šunka 1d</t>
  </si>
  <si>
    <t>Šunka 2a</t>
  </si>
  <si>
    <t>Šunka 2c</t>
  </si>
  <si>
    <t>Šířka folie balící linky</t>
  </si>
  <si>
    <t>Délka kroku balící linky</t>
  </si>
  <si>
    <t>Počet balení v jednom kroku</t>
  </si>
  <si>
    <t>Výška balení</t>
  </si>
  <si>
    <t>Šírka balení</t>
  </si>
  <si>
    <t>Hloubka balení</t>
  </si>
  <si>
    <t>Šunka 3a</t>
  </si>
  <si>
    <t>Šunka 3b</t>
  </si>
  <si>
    <t>Šunka 3c</t>
  </si>
  <si>
    <t>Požadovaný minimální počet porcí za minutu</t>
  </si>
  <si>
    <t>Kulatý</t>
  </si>
  <si>
    <t>Polokoule</t>
  </si>
  <si>
    <t>Slanina B</t>
  </si>
  <si>
    <t>Slanina A</t>
  </si>
  <si>
    <t xml:space="preserve">Šindel </t>
  </si>
  <si>
    <t>Šindel (komínek)</t>
  </si>
  <si>
    <t>Šindel</t>
  </si>
  <si>
    <t>Šunka 1e</t>
  </si>
  <si>
    <t>Shaved, ohýbaný ve dvou osách</t>
  </si>
  <si>
    <t>Šunka 2d</t>
  </si>
  <si>
    <t>Šunka 2e</t>
  </si>
  <si>
    <t>Šunka 4a</t>
  </si>
  <si>
    <t>Šunka 4b</t>
  </si>
  <si>
    <t>Šunka 5a</t>
  </si>
  <si>
    <t>115-125</t>
  </si>
  <si>
    <t>Šunka 5c</t>
  </si>
  <si>
    <t>Šunka 6a *</t>
  </si>
  <si>
    <t>Příčně orientovaný šindel</t>
  </si>
  <si>
    <t>Šunka 6b *</t>
  </si>
  <si>
    <t>Anglická sl. A</t>
  </si>
  <si>
    <t>Anglická sl. B</t>
  </si>
  <si>
    <t>2 x 500</t>
  </si>
  <si>
    <t>2 x 30</t>
  </si>
  <si>
    <t>Anglická sl. C</t>
  </si>
  <si>
    <t>100-115</t>
  </si>
  <si>
    <t>* U šunky 6 ruční vkládání do balení</t>
  </si>
  <si>
    <t>Šunka 5d</t>
  </si>
  <si>
    <t>forma</t>
  </si>
  <si>
    <t>Šunka 7a</t>
  </si>
  <si>
    <t>Šunka 7b</t>
  </si>
  <si>
    <t>Shaved</t>
  </si>
  <si>
    <t>95-105</t>
  </si>
  <si>
    <t>Vysočina</t>
  </si>
  <si>
    <t>kulatý</t>
  </si>
  <si>
    <t>2 x 50</t>
  </si>
  <si>
    <t>2 x 18</t>
  </si>
  <si>
    <t>hranatý nepravidelný</t>
  </si>
  <si>
    <t>Špek *</t>
  </si>
  <si>
    <t xml:space="preserve"> cca 1000</t>
  </si>
  <si>
    <t>Slanina *</t>
  </si>
  <si>
    <t>Rovná</t>
  </si>
  <si>
    <t>* U špeku a slaniny ruční vkládání do balení</t>
  </si>
  <si>
    <t>Šunka 4c</t>
  </si>
  <si>
    <t>Šunka 4d</t>
  </si>
  <si>
    <t>+/- 2 mm</t>
  </si>
  <si>
    <t>+/- 1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</si>
</sst>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22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0" fontId="0" fillId="0" borderId="30" xfId="0" applyBorder="1" applyAlignment="1">
      <alignment horizontal="right" vertical="center"/>
    </xf>
    <xf numFmtId="0" fontId="1" fillId="0" borderId="53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7" xfId="0" applyBorder="1" applyAlignment="1">
      <alignment horizontal="center" vertical="center" wrapText="1"/>
    </xf>
    <xf numFmtId="164" fontId="0" fillId="0" borderId="51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26AB8"/>
      <color rgb="FF8D0B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59247</xdr:colOff>
      <xdr:row>58</xdr:row>
      <xdr:rowOff>20409</xdr:rowOff>
    </xdr:from>
    <xdr:to>
      <xdr:col>6</xdr:col>
      <xdr:colOff>362497</xdr:colOff>
      <xdr:row>58</xdr:row>
      <xdr:rowOff>360045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FC5A1113-7805-64B1-E49F-097B1F5D2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394316">
          <a:off x="1801274" y="12556357"/>
          <a:ext cx="351066" cy="291820"/>
        </a:xfrm>
        <a:prstGeom prst="rect">
          <a:avLst/>
        </a:prstGeom>
      </xdr:spPr>
    </xdr:pic>
    <xdr:clientData/>
  </xdr:twoCellAnchor>
  <xdr:twoCellAnchor editAs="oneCell">
    <xdr:from>
      <xdr:col>11</xdr:col>
      <xdr:colOff>57150</xdr:colOff>
      <xdr:row>29</xdr:row>
      <xdr:rowOff>66675</xdr:rowOff>
    </xdr:from>
    <xdr:to>
      <xdr:col>11</xdr:col>
      <xdr:colOff>434340</xdr:colOff>
      <xdr:row>29</xdr:row>
      <xdr:rowOff>320543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8A78E554-3168-DD64-7BD4-9DE4DD606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6115050" y="6324600"/>
          <a:ext cx="371475" cy="244343"/>
        </a:xfrm>
        <a:prstGeom prst="rect">
          <a:avLst/>
        </a:prstGeom>
      </xdr:spPr>
    </xdr:pic>
    <xdr:clientData/>
  </xdr:twoCellAnchor>
  <xdr:twoCellAnchor editAs="oneCell">
    <xdr:from>
      <xdr:col>12</xdr:col>
      <xdr:colOff>85725</xdr:colOff>
      <xdr:row>29</xdr:row>
      <xdr:rowOff>66675</xdr:rowOff>
    </xdr:from>
    <xdr:to>
      <xdr:col>12</xdr:col>
      <xdr:colOff>457200</xdr:colOff>
      <xdr:row>29</xdr:row>
      <xdr:rowOff>320543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2E4CD062-D551-4C4B-9952-8FB73D3B6B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7000875" y="6324600"/>
          <a:ext cx="371475" cy="244343"/>
        </a:xfrm>
        <a:prstGeom prst="rect">
          <a:avLst/>
        </a:prstGeom>
      </xdr:spPr>
    </xdr:pic>
    <xdr:clientData/>
  </xdr:twoCellAnchor>
  <xdr:twoCellAnchor editAs="oneCell">
    <xdr:from>
      <xdr:col>13</xdr:col>
      <xdr:colOff>66675</xdr:colOff>
      <xdr:row>29</xdr:row>
      <xdr:rowOff>76200</xdr:rowOff>
    </xdr:from>
    <xdr:to>
      <xdr:col>13</xdr:col>
      <xdr:colOff>438150</xdr:colOff>
      <xdr:row>29</xdr:row>
      <xdr:rowOff>320543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FC31DFE7-FD27-4337-84D6-22C6BAE395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7839075" y="6334125"/>
          <a:ext cx="371475" cy="244343"/>
        </a:xfrm>
        <a:prstGeom prst="rect">
          <a:avLst/>
        </a:prstGeom>
      </xdr:spPr>
    </xdr:pic>
    <xdr:clientData/>
  </xdr:twoCellAnchor>
  <xdr:twoCellAnchor editAs="oneCell">
    <xdr:from>
      <xdr:col>12</xdr:col>
      <xdr:colOff>66675</xdr:colOff>
      <xdr:row>1</xdr:row>
      <xdr:rowOff>76200</xdr:rowOff>
    </xdr:from>
    <xdr:to>
      <xdr:col>12</xdr:col>
      <xdr:colOff>438150</xdr:colOff>
      <xdr:row>1</xdr:row>
      <xdr:rowOff>320543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17A8FCFB-913E-474C-A4C4-5CCEE4E62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9553575" y="276225"/>
          <a:ext cx="371475" cy="244343"/>
        </a:xfrm>
        <a:prstGeom prst="rect">
          <a:avLst/>
        </a:prstGeom>
      </xdr:spPr>
    </xdr:pic>
    <xdr:clientData/>
  </xdr:twoCellAnchor>
  <xdr:twoCellAnchor editAs="oneCell">
    <xdr:from>
      <xdr:col>11</xdr:col>
      <xdr:colOff>66675</xdr:colOff>
      <xdr:row>1</xdr:row>
      <xdr:rowOff>66675</xdr:rowOff>
    </xdr:from>
    <xdr:to>
      <xdr:col>11</xdr:col>
      <xdr:colOff>438150</xdr:colOff>
      <xdr:row>1</xdr:row>
      <xdr:rowOff>320543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20514459-1925-48F8-985B-B50B51929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8696325" y="266700"/>
          <a:ext cx="371475" cy="244343"/>
        </a:xfrm>
        <a:prstGeom prst="rect">
          <a:avLst/>
        </a:prstGeom>
      </xdr:spPr>
    </xdr:pic>
    <xdr:clientData/>
  </xdr:twoCellAnchor>
  <xdr:twoCellAnchor editAs="oneCell">
    <xdr:from>
      <xdr:col>10</xdr:col>
      <xdr:colOff>76200</xdr:colOff>
      <xdr:row>1</xdr:row>
      <xdr:rowOff>76200</xdr:rowOff>
    </xdr:from>
    <xdr:to>
      <xdr:col>10</xdr:col>
      <xdr:colOff>436245</xdr:colOff>
      <xdr:row>1</xdr:row>
      <xdr:rowOff>320543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489716AF-3E26-4081-B965-996CA918B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7848600" y="276225"/>
          <a:ext cx="371475" cy="244343"/>
        </a:xfrm>
        <a:prstGeom prst="rect">
          <a:avLst/>
        </a:prstGeom>
      </xdr:spPr>
    </xdr:pic>
    <xdr:clientData/>
  </xdr:twoCellAnchor>
  <xdr:twoCellAnchor editAs="oneCell">
    <xdr:from>
      <xdr:col>9</xdr:col>
      <xdr:colOff>76200</xdr:colOff>
      <xdr:row>1</xdr:row>
      <xdr:rowOff>66675</xdr:rowOff>
    </xdr:from>
    <xdr:to>
      <xdr:col>9</xdr:col>
      <xdr:colOff>436245</xdr:colOff>
      <xdr:row>1</xdr:row>
      <xdr:rowOff>320543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C96EDAE4-1663-4F57-8BF4-374A17DEE4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6991350" y="266700"/>
          <a:ext cx="371475" cy="244343"/>
        </a:xfrm>
        <a:prstGeom prst="rect">
          <a:avLst/>
        </a:prstGeom>
      </xdr:spPr>
    </xdr:pic>
    <xdr:clientData/>
  </xdr:twoCellAnchor>
  <xdr:twoCellAnchor editAs="oneCell">
    <xdr:from>
      <xdr:col>8</xdr:col>
      <xdr:colOff>76200</xdr:colOff>
      <xdr:row>1</xdr:row>
      <xdr:rowOff>76200</xdr:rowOff>
    </xdr:from>
    <xdr:to>
      <xdr:col>8</xdr:col>
      <xdr:colOff>436245</xdr:colOff>
      <xdr:row>1</xdr:row>
      <xdr:rowOff>320543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5C144849-DB17-4A80-8528-5B7AA4239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6134100" y="276225"/>
          <a:ext cx="371475" cy="244343"/>
        </a:xfrm>
        <a:prstGeom prst="rect">
          <a:avLst/>
        </a:prstGeom>
      </xdr:spPr>
    </xdr:pic>
    <xdr:clientData/>
  </xdr:twoCellAnchor>
  <xdr:oneCellAnchor>
    <xdr:from>
      <xdr:col>11</xdr:col>
      <xdr:colOff>57150</xdr:colOff>
      <xdr:row>29</xdr:row>
      <xdr:rowOff>66675</xdr:rowOff>
    </xdr:from>
    <xdr:ext cx="371475" cy="244343"/>
    <xdr:pic>
      <xdr:nvPicPr>
        <xdr:cNvPr id="26" name="Obrázek 25">
          <a:extLst>
            <a:ext uri="{FF2B5EF4-FFF2-40B4-BE49-F238E27FC236}">
              <a16:creationId xmlns:a16="http://schemas.microsoft.com/office/drawing/2014/main" id="{39A5087E-2B12-4A7D-8B85-E728A174A5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6115050" y="6324600"/>
          <a:ext cx="371475" cy="244343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29</xdr:row>
      <xdr:rowOff>66675</xdr:rowOff>
    </xdr:from>
    <xdr:ext cx="371475" cy="244343"/>
    <xdr:pic>
      <xdr:nvPicPr>
        <xdr:cNvPr id="27" name="Obrázek 26">
          <a:extLst>
            <a:ext uri="{FF2B5EF4-FFF2-40B4-BE49-F238E27FC236}">
              <a16:creationId xmlns:a16="http://schemas.microsoft.com/office/drawing/2014/main" id="{05B042DD-F2CB-4C93-AD57-967FD181C7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7000875" y="6324600"/>
          <a:ext cx="371475" cy="244343"/>
        </a:xfrm>
        <a:prstGeom prst="rect">
          <a:avLst/>
        </a:prstGeom>
      </xdr:spPr>
    </xdr:pic>
    <xdr:clientData/>
  </xdr:oneCellAnchor>
  <xdr:oneCellAnchor>
    <xdr:from>
      <xdr:col>13</xdr:col>
      <xdr:colOff>66675</xdr:colOff>
      <xdr:row>29</xdr:row>
      <xdr:rowOff>76200</xdr:rowOff>
    </xdr:from>
    <xdr:ext cx="371475" cy="244343"/>
    <xdr:pic>
      <xdr:nvPicPr>
        <xdr:cNvPr id="28" name="Obrázek 27">
          <a:extLst>
            <a:ext uri="{FF2B5EF4-FFF2-40B4-BE49-F238E27FC236}">
              <a16:creationId xmlns:a16="http://schemas.microsoft.com/office/drawing/2014/main" id="{45404B44-1515-46F4-A723-971EB21DF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7839075" y="6334125"/>
          <a:ext cx="371475" cy="244343"/>
        </a:xfrm>
        <a:prstGeom prst="rect">
          <a:avLst/>
        </a:prstGeom>
      </xdr:spPr>
    </xdr:pic>
    <xdr:clientData/>
  </xdr:oneCellAnchor>
  <xdr:oneCellAnchor>
    <xdr:from>
      <xdr:col>7</xdr:col>
      <xdr:colOff>78297</xdr:colOff>
      <xdr:row>58</xdr:row>
      <xdr:rowOff>20409</xdr:rowOff>
    </xdr:from>
    <xdr:ext cx="291820" cy="351066"/>
    <xdr:pic>
      <xdr:nvPicPr>
        <xdr:cNvPr id="29" name="Obrázek 28">
          <a:extLst>
            <a:ext uri="{FF2B5EF4-FFF2-40B4-BE49-F238E27FC236}">
              <a16:creationId xmlns:a16="http://schemas.microsoft.com/office/drawing/2014/main" id="{CDAF6608-4935-458F-B608-EA35D1CD9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6200000">
          <a:off x="5249324" y="12556357"/>
          <a:ext cx="351066" cy="29182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57150</xdr:colOff>
      <xdr:row>1</xdr:row>
      <xdr:rowOff>66675</xdr:rowOff>
    </xdr:from>
    <xdr:ext cx="371475" cy="244343"/>
    <xdr:pic>
      <xdr:nvPicPr>
        <xdr:cNvPr id="3" name="Obrázek 2">
          <a:extLst>
            <a:ext uri="{FF2B5EF4-FFF2-40B4-BE49-F238E27FC236}">
              <a16:creationId xmlns:a16="http://schemas.microsoft.com/office/drawing/2014/main" id="{BE14E72C-8045-4AB6-9D23-2324A0532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5257800" y="266700"/>
          <a:ext cx="371475" cy="244343"/>
        </a:xfrm>
        <a:prstGeom prst="rect">
          <a:avLst/>
        </a:prstGeom>
      </xdr:spPr>
    </xdr:pic>
    <xdr:clientData/>
  </xdr:oneCellAnchor>
  <xdr:oneCellAnchor>
    <xdr:from>
      <xdr:col>8</xdr:col>
      <xdr:colOff>76200</xdr:colOff>
      <xdr:row>1</xdr:row>
      <xdr:rowOff>85725</xdr:rowOff>
    </xdr:from>
    <xdr:ext cx="371475" cy="244343"/>
    <xdr:pic>
      <xdr:nvPicPr>
        <xdr:cNvPr id="5" name="Obrázek 4">
          <a:extLst>
            <a:ext uri="{FF2B5EF4-FFF2-40B4-BE49-F238E27FC236}">
              <a16:creationId xmlns:a16="http://schemas.microsoft.com/office/drawing/2014/main" id="{33D52B1B-C0C1-4C74-867B-433160991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6134100" y="285750"/>
          <a:ext cx="371475" cy="244343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1</xdr:row>
      <xdr:rowOff>76200</xdr:rowOff>
    </xdr:from>
    <xdr:ext cx="371475" cy="244343"/>
    <xdr:pic>
      <xdr:nvPicPr>
        <xdr:cNvPr id="7" name="Obrázek 6">
          <a:extLst>
            <a:ext uri="{FF2B5EF4-FFF2-40B4-BE49-F238E27FC236}">
              <a16:creationId xmlns:a16="http://schemas.microsoft.com/office/drawing/2014/main" id="{B6FC9133-94F9-403C-A82F-F76ADD042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6991350" y="276225"/>
          <a:ext cx="371475" cy="24434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E8CBE-5172-45B8-8B0D-12155E15752C}">
  <dimension ref="A1:T85"/>
  <sheetViews>
    <sheetView tabSelected="1" workbookViewId="0">
      <selection activeCell="E72" sqref="E72"/>
    </sheetView>
  </sheetViews>
  <sheetFormatPr defaultColWidth="9.109375" defaultRowHeight="14.4" x14ac:dyDescent="0.3"/>
  <cols>
    <col min="1" max="1" width="15.6640625" style="1" customWidth="1"/>
    <col min="2" max="2" width="9.44140625" style="1" customWidth="1"/>
    <col min="3" max="3" width="5.44140625" style="1" customWidth="1"/>
    <col min="4" max="17" width="12.88671875" style="1" customWidth="1"/>
    <col min="18" max="16384" width="9.109375" style="1"/>
  </cols>
  <sheetData>
    <row r="1" spans="1:15" s="3" customFormat="1" ht="15" thickBot="1" x14ac:dyDescent="0.35">
      <c r="A1" s="113" t="s">
        <v>3</v>
      </c>
      <c r="B1" s="114"/>
      <c r="C1" s="115"/>
      <c r="D1" s="52" t="s">
        <v>25</v>
      </c>
      <c r="E1" s="53" t="s">
        <v>27</v>
      </c>
      <c r="F1" s="53" t="s">
        <v>28</v>
      </c>
      <c r="G1" s="54" t="s">
        <v>29</v>
      </c>
      <c r="H1" s="54" t="s">
        <v>49</v>
      </c>
      <c r="I1" s="52" t="s">
        <v>30</v>
      </c>
      <c r="J1" s="53" t="s">
        <v>26</v>
      </c>
      <c r="K1" s="54" t="s">
        <v>31</v>
      </c>
      <c r="L1" s="52" t="s">
        <v>51</v>
      </c>
      <c r="M1" s="102" t="s">
        <v>52</v>
      </c>
      <c r="N1" s="24" t="s">
        <v>38</v>
      </c>
      <c r="O1" s="26" t="s">
        <v>39</v>
      </c>
    </row>
    <row r="2" spans="1:15" ht="30" customHeight="1" x14ac:dyDescent="0.3">
      <c r="A2" s="116" t="s">
        <v>0</v>
      </c>
      <c r="B2" s="117"/>
      <c r="C2" s="118"/>
      <c r="D2" s="47" t="s">
        <v>15</v>
      </c>
      <c r="E2" s="48" t="s">
        <v>15</v>
      </c>
      <c r="F2" s="48" t="s">
        <v>15</v>
      </c>
      <c r="G2" s="48" t="s">
        <v>15</v>
      </c>
      <c r="H2" s="62" t="s">
        <v>15</v>
      </c>
      <c r="I2" s="47" t="s">
        <v>24</v>
      </c>
      <c r="J2" s="48" t="s">
        <v>24</v>
      </c>
      <c r="K2" s="48" t="s">
        <v>24</v>
      </c>
      <c r="L2" s="48" t="s">
        <v>24</v>
      </c>
      <c r="M2" s="62" t="s">
        <v>24</v>
      </c>
      <c r="N2" s="20" t="s">
        <v>42</v>
      </c>
      <c r="O2" s="22" t="s">
        <v>42</v>
      </c>
    </row>
    <row r="3" spans="1:15" ht="30" customHeight="1" x14ac:dyDescent="0.3">
      <c r="A3" s="111" t="s">
        <v>14</v>
      </c>
      <c r="B3" s="112"/>
      <c r="C3" s="50" t="s">
        <v>19</v>
      </c>
      <c r="D3" s="7">
        <v>2</v>
      </c>
      <c r="E3" s="4">
        <v>2</v>
      </c>
      <c r="F3" s="4">
        <v>2</v>
      </c>
      <c r="G3" s="4">
        <v>2</v>
      </c>
      <c r="H3" s="41">
        <v>2</v>
      </c>
      <c r="I3" s="7">
        <v>2</v>
      </c>
      <c r="J3" s="4">
        <v>2</v>
      </c>
      <c r="K3" s="4">
        <v>2</v>
      </c>
      <c r="L3" s="4">
        <v>2</v>
      </c>
      <c r="M3" s="41">
        <v>2</v>
      </c>
      <c r="N3" s="7">
        <v>2</v>
      </c>
      <c r="O3" s="8">
        <v>2</v>
      </c>
    </row>
    <row r="4" spans="1:15" x14ac:dyDescent="0.3">
      <c r="A4" s="108" t="s">
        <v>1</v>
      </c>
      <c r="B4" s="5" t="s">
        <v>2</v>
      </c>
      <c r="C4" s="41" t="s">
        <v>17</v>
      </c>
      <c r="D4" s="7" t="s">
        <v>16</v>
      </c>
      <c r="E4" s="4" t="s">
        <v>16</v>
      </c>
      <c r="F4" s="4" t="s">
        <v>16</v>
      </c>
      <c r="G4" s="4" t="s">
        <v>16</v>
      </c>
      <c r="H4" s="41" t="s">
        <v>16</v>
      </c>
      <c r="I4" s="7" t="s">
        <v>16</v>
      </c>
      <c r="J4" s="4" t="s">
        <v>16</v>
      </c>
      <c r="K4" s="4" t="s">
        <v>16</v>
      </c>
      <c r="L4" s="4" t="s">
        <v>16</v>
      </c>
      <c r="M4" s="41" t="s">
        <v>16</v>
      </c>
      <c r="N4" s="7">
        <v>140</v>
      </c>
      <c r="O4" s="8">
        <v>140</v>
      </c>
    </row>
    <row r="5" spans="1:15" x14ac:dyDescent="0.3">
      <c r="A5" s="108"/>
      <c r="B5" s="5" t="s">
        <v>7</v>
      </c>
      <c r="C5" s="41" t="s">
        <v>17</v>
      </c>
      <c r="D5" s="7" t="s">
        <v>16</v>
      </c>
      <c r="E5" s="4" t="s">
        <v>16</v>
      </c>
      <c r="F5" s="4" t="s">
        <v>16</v>
      </c>
      <c r="G5" s="4" t="s">
        <v>16</v>
      </c>
      <c r="H5" s="41" t="s">
        <v>16</v>
      </c>
      <c r="I5" s="7" t="s">
        <v>16</v>
      </c>
      <c r="J5" s="4" t="s">
        <v>16</v>
      </c>
      <c r="K5" s="4" t="s">
        <v>16</v>
      </c>
      <c r="L5" s="4" t="s">
        <v>16</v>
      </c>
      <c r="M5" s="41" t="s">
        <v>16</v>
      </c>
      <c r="N5" s="7">
        <v>145</v>
      </c>
      <c r="O5" s="8">
        <v>145</v>
      </c>
    </row>
    <row r="6" spans="1:15" x14ac:dyDescent="0.3">
      <c r="A6" s="108" t="s">
        <v>4</v>
      </c>
      <c r="B6" s="5" t="s">
        <v>2</v>
      </c>
      <c r="C6" s="41" t="s">
        <v>17</v>
      </c>
      <c r="D6" s="7">
        <v>100</v>
      </c>
      <c r="E6" s="4">
        <v>100</v>
      </c>
      <c r="F6" s="4">
        <v>100</v>
      </c>
      <c r="G6" s="4">
        <v>100</v>
      </c>
      <c r="H6" s="41">
        <v>100</v>
      </c>
      <c r="I6" s="7">
        <v>110</v>
      </c>
      <c r="J6" s="4">
        <v>110</v>
      </c>
      <c r="K6" s="4">
        <v>110</v>
      </c>
      <c r="L6" s="4">
        <v>110</v>
      </c>
      <c r="M6" s="41">
        <v>110</v>
      </c>
      <c r="N6" s="7" t="s">
        <v>16</v>
      </c>
      <c r="O6" s="8" t="s">
        <v>16</v>
      </c>
    </row>
    <row r="7" spans="1:15" x14ac:dyDescent="0.3">
      <c r="A7" s="108"/>
      <c r="B7" s="5" t="s">
        <v>7</v>
      </c>
      <c r="C7" s="41" t="s">
        <v>17</v>
      </c>
      <c r="D7" s="7">
        <v>115</v>
      </c>
      <c r="E7" s="4">
        <v>115</v>
      </c>
      <c r="F7" s="4">
        <v>115</v>
      </c>
      <c r="G7" s="4">
        <v>115</v>
      </c>
      <c r="H7" s="41">
        <v>115</v>
      </c>
      <c r="I7" s="7">
        <v>115</v>
      </c>
      <c r="J7" s="4">
        <v>115</v>
      </c>
      <c r="K7" s="4">
        <v>115</v>
      </c>
      <c r="L7" s="4">
        <v>115</v>
      </c>
      <c r="M7" s="41">
        <v>115</v>
      </c>
      <c r="N7" s="7" t="s">
        <v>16</v>
      </c>
      <c r="O7" s="8" t="s">
        <v>16</v>
      </c>
    </row>
    <row r="8" spans="1:15" x14ac:dyDescent="0.3">
      <c r="A8" s="108" t="s">
        <v>5</v>
      </c>
      <c r="B8" s="5" t="s">
        <v>2</v>
      </c>
      <c r="C8" s="41" t="s">
        <v>17</v>
      </c>
      <c r="D8" s="7">
        <v>150</v>
      </c>
      <c r="E8" s="4">
        <v>150</v>
      </c>
      <c r="F8" s="4">
        <v>150</v>
      </c>
      <c r="G8" s="4">
        <v>150</v>
      </c>
      <c r="H8" s="41">
        <v>150</v>
      </c>
      <c r="I8" s="7">
        <v>160</v>
      </c>
      <c r="J8" s="4">
        <v>160</v>
      </c>
      <c r="K8" s="4">
        <v>160</v>
      </c>
      <c r="L8" s="4">
        <v>160</v>
      </c>
      <c r="M8" s="41">
        <v>160</v>
      </c>
      <c r="N8" s="7" t="s">
        <v>16</v>
      </c>
      <c r="O8" s="8" t="s">
        <v>16</v>
      </c>
    </row>
    <row r="9" spans="1:15" x14ac:dyDescent="0.3">
      <c r="A9" s="108"/>
      <c r="B9" s="5" t="s">
        <v>7</v>
      </c>
      <c r="C9" s="41" t="s">
        <v>17</v>
      </c>
      <c r="D9" s="7">
        <v>155</v>
      </c>
      <c r="E9" s="4">
        <v>155</v>
      </c>
      <c r="F9" s="4">
        <v>155</v>
      </c>
      <c r="G9" s="4">
        <v>155</v>
      </c>
      <c r="H9" s="41">
        <v>155</v>
      </c>
      <c r="I9" s="7">
        <v>166</v>
      </c>
      <c r="J9" s="4">
        <v>166</v>
      </c>
      <c r="K9" s="4">
        <v>166</v>
      </c>
      <c r="L9" s="4">
        <v>166</v>
      </c>
      <c r="M9" s="41">
        <v>166</v>
      </c>
      <c r="N9" s="7" t="s">
        <v>16</v>
      </c>
      <c r="O9" s="8" t="s">
        <v>16</v>
      </c>
    </row>
    <row r="10" spans="1:15" x14ac:dyDescent="0.3">
      <c r="A10" s="108" t="s">
        <v>6</v>
      </c>
      <c r="B10" s="5" t="s">
        <v>2</v>
      </c>
      <c r="C10" s="41" t="s">
        <v>17</v>
      </c>
      <c r="D10" s="7">
        <v>950</v>
      </c>
      <c r="E10" s="4">
        <v>950</v>
      </c>
      <c r="F10" s="4">
        <v>950</v>
      </c>
      <c r="G10" s="4">
        <v>950</v>
      </c>
      <c r="H10" s="41">
        <v>950</v>
      </c>
      <c r="I10" s="7">
        <v>950</v>
      </c>
      <c r="J10" s="4">
        <v>950</v>
      </c>
      <c r="K10" s="4">
        <v>950</v>
      </c>
      <c r="L10" s="4">
        <v>950</v>
      </c>
      <c r="M10" s="41">
        <v>950</v>
      </c>
      <c r="N10" s="7">
        <v>950</v>
      </c>
      <c r="O10" s="8">
        <v>950</v>
      </c>
    </row>
    <row r="11" spans="1:15" x14ac:dyDescent="0.3">
      <c r="A11" s="108"/>
      <c r="B11" s="5" t="s">
        <v>7</v>
      </c>
      <c r="C11" s="41" t="s">
        <v>17</v>
      </c>
      <c r="D11" s="7">
        <v>1010</v>
      </c>
      <c r="E11" s="4">
        <v>1010</v>
      </c>
      <c r="F11" s="4">
        <v>1010</v>
      </c>
      <c r="G11" s="4">
        <v>1010</v>
      </c>
      <c r="H11" s="41">
        <v>1010</v>
      </c>
      <c r="I11" s="7">
        <v>1010</v>
      </c>
      <c r="J11" s="4">
        <v>1010</v>
      </c>
      <c r="K11" s="4">
        <v>1010</v>
      </c>
      <c r="L11" s="4">
        <v>1010</v>
      </c>
      <c r="M11" s="41">
        <v>1010</v>
      </c>
      <c r="N11" s="7">
        <v>1010</v>
      </c>
      <c r="O11" s="8">
        <v>1010</v>
      </c>
    </row>
    <row r="12" spans="1:15" ht="15" thickBot="1" x14ac:dyDescent="0.35">
      <c r="A12" s="105" t="s">
        <v>8</v>
      </c>
      <c r="B12" s="106"/>
      <c r="C12" s="107"/>
      <c r="D12" s="11" t="s">
        <v>20</v>
      </c>
      <c r="E12" s="12" t="s">
        <v>20</v>
      </c>
      <c r="F12" s="12" t="s">
        <v>20</v>
      </c>
      <c r="G12" s="12" t="s">
        <v>20</v>
      </c>
      <c r="H12" s="42" t="s">
        <v>20</v>
      </c>
      <c r="I12" s="11" t="s">
        <v>20</v>
      </c>
      <c r="J12" s="12" t="s">
        <v>20</v>
      </c>
      <c r="K12" s="12" t="s">
        <v>20</v>
      </c>
      <c r="L12" s="12" t="s">
        <v>20</v>
      </c>
      <c r="M12" s="42" t="s">
        <v>20</v>
      </c>
      <c r="N12" s="11" t="s">
        <v>43</v>
      </c>
      <c r="O12" s="13" t="s">
        <v>43</v>
      </c>
    </row>
    <row r="13" spans="1:15" ht="4.5" customHeight="1" thickBot="1" x14ac:dyDescent="0.35">
      <c r="A13" s="36"/>
      <c r="B13" s="37"/>
      <c r="C13" s="38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5" ht="43.2" x14ac:dyDescent="0.3">
      <c r="A14" s="105" t="s">
        <v>9</v>
      </c>
      <c r="B14" s="106"/>
      <c r="C14" s="107"/>
      <c r="D14" s="56" t="s">
        <v>46</v>
      </c>
      <c r="E14" s="57" t="s">
        <v>72</v>
      </c>
      <c r="F14" s="57" t="s">
        <v>50</v>
      </c>
      <c r="G14" s="57" t="s">
        <v>48</v>
      </c>
      <c r="H14" s="58" t="s">
        <v>48</v>
      </c>
      <c r="I14" s="56" t="s">
        <v>46</v>
      </c>
      <c r="J14" s="57" t="s">
        <v>72</v>
      </c>
      <c r="K14" s="57" t="s">
        <v>50</v>
      </c>
      <c r="L14" s="57" t="s">
        <v>48</v>
      </c>
      <c r="M14" s="58" t="s">
        <v>48</v>
      </c>
      <c r="N14" s="56" t="s">
        <v>48</v>
      </c>
      <c r="O14" s="58" t="s">
        <v>48</v>
      </c>
    </row>
    <row r="15" spans="1:15" x14ac:dyDescent="0.3">
      <c r="A15" s="108" t="s">
        <v>11</v>
      </c>
      <c r="B15" s="109"/>
      <c r="C15" s="41" t="s">
        <v>18</v>
      </c>
      <c r="D15" s="7">
        <v>100</v>
      </c>
      <c r="E15" s="4">
        <v>100</v>
      </c>
      <c r="F15" s="4">
        <v>100</v>
      </c>
      <c r="G15" s="4">
        <v>600</v>
      </c>
      <c r="H15" s="8">
        <v>1000</v>
      </c>
      <c r="I15" s="7">
        <v>100</v>
      </c>
      <c r="J15" s="4">
        <v>100</v>
      </c>
      <c r="K15" s="4">
        <v>100</v>
      </c>
      <c r="L15" s="4">
        <v>600</v>
      </c>
      <c r="M15" s="8">
        <v>1000</v>
      </c>
      <c r="N15" s="7">
        <v>600</v>
      </c>
      <c r="O15" s="8">
        <v>1000</v>
      </c>
    </row>
    <row r="16" spans="1:15" x14ac:dyDescent="0.3">
      <c r="A16" s="108" t="s">
        <v>10</v>
      </c>
      <c r="B16" s="109"/>
      <c r="C16" s="41" t="s">
        <v>19</v>
      </c>
      <c r="D16" s="7">
        <v>7</v>
      </c>
      <c r="E16" s="4">
        <v>7</v>
      </c>
      <c r="F16" s="4">
        <v>7</v>
      </c>
      <c r="G16" s="4">
        <v>36</v>
      </c>
      <c r="H16" s="8">
        <v>60</v>
      </c>
      <c r="I16" s="7">
        <v>7</v>
      </c>
      <c r="J16" s="4">
        <v>7</v>
      </c>
      <c r="K16" s="4">
        <v>7</v>
      </c>
      <c r="L16" s="4">
        <v>36</v>
      </c>
      <c r="M16" s="8">
        <v>60</v>
      </c>
      <c r="N16" s="7">
        <v>36</v>
      </c>
      <c r="O16" s="8">
        <v>60</v>
      </c>
    </row>
    <row r="17" spans="1:15" x14ac:dyDescent="0.3">
      <c r="A17" s="108" t="s">
        <v>12</v>
      </c>
      <c r="B17" s="109"/>
      <c r="C17" s="41" t="s">
        <v>17</v>
      </c>
      <c r="D17" s="7">
        <v>135</v>
      </c>
      <c r="E17" s="4">
        <v>135</v>
      </c>
      <c r="F17" s="4">
        <v>135</v>
      </c>
      <c r="G17" s="4">
        <v>215</v>
      </c>
      <c r="H17" s="8">
        <v>215</v>
      </c>
      <c r="I17" s="7">
        <v>135</v>
      </c>
      <c r="J17" s="4">
        <v>135</v>
      </c>
      <c r="K17" s="4">
        <v>135</v>
      </c>
      <c r="L17" s="4">
        <v>215</v>
      </c>
      <c r="M17" s="8">
        <v>215</v>
      </c>
      <c r="N17" s="7">
        <v>170</v>
      </c>
      <c r="O17" s="8">
        <v>215</v>
      </c>
    </row>
    <row r="18" spans="1:15" x14ac:dyDescent="0.3">
      <c r="A18" s="108" t="s">
        <v>13</v>
      </c>
      <c r="B18" s="109"/>
      <c r="C18" s="41" t="s">
        <v>17</v>
      </c>
      <c r="D18" s="7" t="s">
        <v>16</v>
      </c>
      <c r="E18" s="4" t="s">
        <v>16</v>
      </c>
      <c r="F18" s="4" t="s">
        <v>16</v>
      </c>
      <c r="G18" s="4" t="s">
        <v>16</v>
      </c>
      <c r="H18" s="8" t="s">
        <v>16</v>
      </c>
      <c r="I18" s="7" t="s">
        <v>16</v>
      </c>
      <c r="J18" s="4" t="s">
        <v>16</v>
      </c>
      <c r="K18" s="4" t="s">
        <v>16</v>
      </c>
      <c r="L18" s="4" t="s">
        <v>16</v>
      </c>
      <c r="M18" s="8" t="s">
        <v>16</v>
      </c>
      <c r="N18" s="7" t="s">
        <v>16</v>
      </c>
      <c r="O18" s="8" t="s">
        <v>16</v>
      </c>
    </row>
    <row r="19" spans="1:15" ht="30" customHeight="1" thickBot="1" x14ac:dyDescent="0.35">
      <c r="A19" s="111" t="s">
        <v>41</v>
      </c>
      <c r="B19" s="112"/>
      <c r="C19" s="50" t="s">
        <v>19</v>
      </c>
      <c r="D19" s="11">
        <v>72</v>
      </c>
      <c r="E19" s="12">
        <v>72</v>
      </c>
      <c r="F19" s="12">
        <v>72</v>
      </c>
      <c r="G19" s="12">
        <v>25</v>
      </c>
      <c r="H19" s="13">
        <v>15</v>
      </c>
      <c r="I19" s="11">
        <v>72</v>
      </c>
      <c r="J19" s="12">
        <v>72</v>
      </c>
      <c r="K19" s="12">
        <v>72</v>
      </c>
      <c r="L19" s="12">
        <v>25</v>
      </c>
      <c r="M19" s="13">
        <v>15</v>
      </c>
      <c r="N19" s="11">
        <v>25</v>
      </c>
      <c r="O19" s="13">
        <v>15</v>
      </c>
    </row>
    <row r="20" spans="1:15" ht="4.5" customHeight="1" thickBot="1" x14ac:dyDescent="0.35">
      <c r="A20" s="36"/>
      <c r="B20" s="37"/>
      <c r="C20" s="38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</row>
    <row r="21" spans="1:15" x14ac:dyDescent="0.3">
      <c r="A21" s="108" t="s">
        <v>32</v>
      </c>
      <c r="B21" s="109"/>
      <c r="C21" s="41" t="s">
        <v>17</v>
      </c>
      <c r="D21" s="47">
        <v>420</v>
      </c>
      <c r="E21" s="48">
        <v>420</v>
      </c>
      <c r="F21" s="48">
        <v>420</v>
      </c>
      <c r="G21" s="48">
        <v>420</v>
      </c>
      <c r="H21" s="59">
        <v>420</v>
      </c>
      <c r="I21" s="47">
        <v>420</v>
      </c>
      <c r="J21" s="48">
        <v>420</v>
      </c>
      <c r="K21" s="48">
        <v>420</v>
      </c>
      <c r="L21" s="48">
        <v>420</v>
      </c>
      <c r="M21" s="59">
        <v>420</v>
      </c>
      <c r="N21" s="47">
        <v>420</v>
      </c>
      <c r="O21" s="49">
        <v>420</v>
      </c>
    </row>
    <row r="22" spans="1:15" x14ac:dyDescent="0.3">
      <c r="A22" s="108" t="s">
        <v>33</v>
      </c>
      <c r="B22" s="109"/>
      <c r="C22" s="41" t="s">
        <v>17</v>
      </c>
      <c r="D22" s="7">
        <v>470</v>
      </c>
      <c r="E22" s="4">
        <v>470</v>
      </c>
      <c r="F22" s="4">
        <v>470</v>
      </c>
      <c r="G22" s="4">
        <v>470</v>
      </c>
      <c r="H22" s="60">
        <v>470</v>
      </c>
      <c r="I22" s="7">
        <v>470</v>
      </c>
      <c r="J22" s="4">
        <v>470</v>
      </c>
      <c r="K22" s="4">
        <v>470</v>
      </c>
      <c r="L22" s="4">
        <v>470</v>
      </c>
      <c r="M22" s="60">
        <v>470</v>
      </c>
      <c r="N22" s="7">
        <v>470</v>
      </c>
      <c r="O22" s="8">
        <v>470</v>
      </c>
    </row>
    <row r="23" spans="1:15" x14ac:dyDescent="0.3">
      <c r="A23" s="108" t="s">
        <v>34</v>
      </c>
      <c r="B23" s="109"/>
      <c r="C23" s="110"/>
      <c r="D23" s="7">
        <v>6</v>
      </c>
      <c r="E23" s="4">
        <v>6</v>
      </c>
      <c r="F23" s="4">
        <v>6</v>
      </c>
      <c r="G23" s="4">
        <v>4</v>
      </c>
      <c r="H23" s="60">
        <v>4</v>
      </c>
      <c r="I23" s="7">
        <v>6</v>
      </c>
      <c r="J23" s="4">
        <v>6</v>
      </c>
      <c r="K23" s="4">
        <v>6</v>
      </c>
      <c r="L23" s="4">
        <v>4</v>
      </c>
      <c r="M23" s="60">
        <v>4</v>
      </c>
      <c r="N23" s="7">
        <v>4</v>
      </c>
      <c r="O23" s="8">
        <v>4</v>
      </c>
    </row>
    <row r="24" spans="1:15" x14ac:dyDescent="0.3">
      <c r="A24" s="18" t="s">
        <v>35</v>
      </c>
      <c r="B24" s="103" t="s">
        <v>87</v>
      </c>
      <c r="C24" s="41" t="s">
        <v>17</v>
      </c>
      <c r="D24" s="7">
        <f>(D21-40)/2</f>
        <v>190</v>
      </c>
      <c r="E24" s="4">
        <f t="shared" ref="E24:G24" si="0">(E21-40)/2</f>
        <v>190</v>
      </c>
      <c r="F24" s="4">
        <f t="shared" si="0"/>
        <v>190</v>
      </c>
      <c r="G24" s="4">
        <f t="shared" si="0"/>
        <v>190</v>
      </c>
      <c r="H24" s="60">
        <f t="shared" ref="H24" si="1">(H21-40)/2</f>
        <v>190</v>
      </c>
      <c r="I24" s="7">
        <f>(I21-40)/2</f>
        <v>190</v>
      </c>
      <c r="J24" s="4">
        <f t="shared" ref="J24:M24" si="2">(J21-40)/2</f>
        <v>190</v>
      </c>
      <c r="K24" s="4">
        <f t="shared" si="2"/>
        <v>190</v>
      </c>
      <c r="L24" s="4">
        <f t="shared" si="2"/>
        <v>190</v>
      </c>
      <c r="M24" s="60">
        <f t="shared" si="2"/>
        <v>190</v>
      </c>
      <c r="N24" s="7">
        <f>(N21-40)/2</f>
        <v>190</v>
      </c>
      <c r="O24" s="8">
        <f t="shared" ref="O24" si="3">(O21-40)/2</f>
        <v>190</v>
      </c>
    </row>
    <row r="25" spans="1:15" x14ac:dyDescent="0.3">
      <c r="A25" s="18" t="s">
        <v>36</v>
      </c>
      <c r="B25" s="103" t="s">
        <v>87</v>
      </c>
      <c r="C25" s="41" t="s">
        <v>17</v>
      </c>
      <c r="D25" s="10">
        <f>D22/3</f>
        <v>156.66666666666666</v>
      </c>
      <c r="E25" s="6">
        <f t="shared" ref="E25:F25" si="4">E22/3</f>
        <v>156.66666666666666</v>
      </c>
      <c r="F25" s="6">
        <f t="shared" si="4"/>
        <v>156.66666666666666</v>
      </c>
      <c r="G25" s="4">
        <f>G22/2</f>
        <v>235</v>
      </c>
      <c r="H25" s="60">
        <f>H22/2</f>
        <v>235</v>
      </c>
      <c r="I25" s="10">
        <f>I22/3</f>
        <v>156.66666666666666</v>
      </c>
      <c r="J25" s="6">
        <f t="shared" ref="J25:K25" si="5">J22/3</f>
        <v>156.66666666666666</v>
      </c>
      <c r="K25" s="6">
        <f t="shared" si="5"/>
        <v>156.66666666666666</v>
      </c>
      <c r="L25" s="4">
        <f>L22/2</f>
        <v>235</v>
      </c>
      <c r="M25" s="60">
        <f>M22/2</f>
        <v>235</v>
      </c>
      <c r="N25" s="69">
        <v>235</v>
      </c>
      <c r="O25" s="99">
        <v>235</v>
      </c>
    </row>
    <row r="26" spans="1:15" ht="15" thickBot="1" x14ac:dyDescent="0.35">
      <c r="A26" s="14" t="s">
        <v>37</v>
      </c>
      <c r="B26" s="104" t="s">
        <v>86</v>
      </c>
      <c r="C26" s="42" t="s">
        <v>17</v>
      </c>
      <c r="D26" s="11">
        <v>10</v>
      </c>
      <c r="E26" s="12">
        <v>18</v>
      </c>
      <c r="F26" s="12">
        <v>18</v>
      </c>
      <c r="G26" s="12">
        <v>50</v>
      </c>
      <c r="H26" s="61">
        <v>60</v>
      </c>
      <c r="I26" s="11">
        <v>10</v>
      </c>
      <c r="J26" s="12">
        <v>18</v>
      </c>
      <c r="K26" s="12">
        <v>18</v>
      </c>
      <c r="L26" s="12">
        <v>50</v>
      </c>
      <c r="M26" s="61">
        <v>60</v>
      </c>
      <c r="N26" s="11">
        <v>50</v>
      </c>
      <c r="O26" s="13">
        <v>60</v>
      </c>
    </row>
    <row r="28" spans="1:15" ht="15" thickBot="1" x14ac:dyDescent="0.35"/>
    <row r="29" spans="1:15" s="3" customFormat="1" ht="15" thickBot="1" x14ac:dyDescent="0.35">
      <c r="A29" s="113" t="s">
        <v>3</v>
      </c>
      <c r="B29" s="114"/>
      <c r="C29" s="115"/>
      <c r="D29" s="24" t="s">
        <v>53</v>
      </c>
      <c r="E29" s="25" t="s">
        <v>54</v>
      </c>
      <c r="F29" s="25" t="s">
        <v>84</v>
      </c>
      <c r="G29" s="100" t="s">
        <v>85</v>
      </c>
      <c r="H29" s="24" t="s">
        <v>55</v>
      </c>
      <c r="I29" s="25" t="s">
        <v>55</v>
      </c>
      <c r="J29" s="25" t="s">
        <v>57</v>
      </c>
      <c r="K29" s="26" t="s">
        <v>68</v>
      </c>
      <c r="L29" s="72" t="s">
        <v>58</v>
      </c>
      <c r="M29" s="52" t="s">
        <v>60</v>
      </c>
      <c r="N29" s="67" t="s">
        <v>60</v>
      </c>
    </row>
    <row r="30" spans="1:15" ht="30" customHeight="1" x14ac:dyDescent="0.3">
      <c r="A30" s="119" t="s">
        <v>0</v>
      </c>
      <c r="B30" s="120"/>
      <c r="C30" s="121"/>
      <c r="D30" s="43" t="s">
        <v>15</v>
      </c>
      <c r="E30" s="21" t="s">
        <v>15</v>
      </c>
      <c r="F30" s="21" t="s">
        <v>15</v>
      </c>
      <c r="G30" s="63" t="s">
        <v>15</v>
      </c>
      <c r="H30" s="20" t="s">
        <v>42</v>
      </c>
      <c r="I30" s="43" t="s">
        <v>42</v>
      </c>
      <c r="J30" s="21" t="s">
        <v>42</v>
      </c>
      <c r="K30" s="101" t="s">
        <v>42</v>
      </c>
      <c r="L30" s="47" t="s">
        <v>24</v>
      </c>
      <c r="M30" s="47" t="s">
        <v>24</v>
      </c>
      <c r="N30" s="73" t="s">
        <v>24</v>
      </c>
    </row>
    <row r="31" spans="1:15" ht="30" customHeight="1" x14ac:dyDescent="0.3">
      <c r="A31" s="111" t="s">
        <v>14</v>
      </c>
      <c r="B31" s="112"/>
      <c r="C31" s="9" t="s">
        <v>19</v>
      </c>
      <c r="D31" s="44">
        <v>2</v>
      </c>
      <c r="E31" s="4">
        <v>2</v>
      </c>
      <c r="F31" s="4">
        <v>2</v>
      </c>
      <c r="G31" s="60">
        <v>2</v>
      </c>
      <c r="H31" s="7">
        <v>2</v>
      </c>
      <c r="I31" s="44">
        <v>2</v>
      </c>
      <c r="J31" s="4">
        <v>2</v>
      </c>
      <c r="K31" s="41">
        <v>2</v>
      </c>
      <c r="L31" s="7">
        <v>1</v>
      </c>
      <c r="M31" s="7">
        <v>1</v>
      </c>
      <c r="N31" s="16">
        <v>1</v>
      </c>
    </row>
    <row r="32" spans="1:15" x14ac:dyDescent="0.3">
      <c r="A32" s="108" t="s">
        <v>1</v>
      </c>
      <c r="B32" s="5" t="s">
        <v>2</v>
      </c>
      <c r="C32" s="8" t="s">
        <v>17</v>
      </c>
      <c r="D32" s="44" t="s">
        <v>16</v>
      </c>
      <c r="E32" s="4" t="s">
        <v>16</v>
      </c>
      <c r="F32" s="4" t="s">
        <v>16</v>
      </c>
      <c r="G32" s="60" t="s">
        <v>16</v>
      </c>
      <c r="H32" s="7">
        <v>115</v>
      </c>
      <c r="I32" s="44">
        <v>115</v>
      </c>
      <c r="J32" s="4">
        <v>115</v>
      </c>
      <c r="K32" s="41">
        <v>115</v>
      </c>
      <c r="L32" s="7" t="s">
        <v>16</v>
      </c>
      <c r="M32" s="7" t="s">
        <v>16</v>
      </c>
      <c r="N32" s="16" t="s">
        <v>16</v>
      </c>
    </row>
    <row r="33" spans="1:14" x14ac:dyDescent="0.3">
      <c r="A33" s="108"/>
      <c r="B33" s="5" t="s">
        <v>7</v>
      </c>
      <c r="C33" s="8" t="s">
        <v>17</v>
      </c>
      <c r="D33" s="44" t="s">
        <v>16</v>
      </c>
      <c r="E33" s="4" t="s">
        <v>16</v>
      </c>
      <c r="F33" s="4" t="s">
        <v>16</v>
      </c>
      <c r="G33" s="60" t="s">
        <v>16</v>
      </c>
      <c r="H33" s="7">
        <v>125</v>
      </c>
      <c r="I33" s="44">
        <v>125</v>
      </c>
      <c r="J33" s="4">
        <v>125</v>
      </c>
      <c r="K33" s="41">
        <v>125</v>
      </c>
      <c r="L33" s="7" t="s">
        <v>16</v>
      </c>
      <c r="M33" s="7" t="s">
        <v>16</v>
      </c>
      <c r="N33" s="16" t="s">
        <v>16</v>
      </c>
    </row>
    <row r="34" spans="1:14" x14ac:dyDescent="0.3">
      <c r="A34" s="108" t="s">
        <v>4</v>
      </c>
      <c r="B34" s="5" t="s">
        <v>2</v>
      </c>
      <c r="C34" s="8" t="s">
        <v>17</v>
      </c>
      <c r="D34" s="44">
        <v>85</v>
      </c>
      <c r="E34" s="4">
        <v>85</v>
      </c>
      <c r="F34" s="4">
        <v>85</v>
      </c>
      <c r="G34" s="60">
        <v>85</v>
      </c>
      <c r="H34" s="7" t="s">
        <v>16</v>
      </c>
      <c r="I34" s="44" t="s">
        <v>16</v>
      </c>
      <c r="J34" s="4" t="s">
        <v>16</v>
      </c>
      <c r="K34" s="41" t="s">
        <v>16</v>
      </c>
      <c r="L34" s="7">
        <v>145</v>
      </c>
      <c r="M34" s="7">
        <v>145</v>
      </c>
      <c r="N34" s="16">
        <v>145</v>
      </c>
    </row>
    <row r="35" spans="1:14" x14ac:dyDescent="0.3">
      <c r="A35" s="108"/>
      <c r="B35" s="5" t="s">
        <v>7</v>
      </c>
      <c r="C35" s="8" t="s">
        <v>17</v>
      </c>
      <c r="D35" s="44">
        <v>95</v>
      </c>
      <c r="E35" s="4">
        <v>95</v>
      </c>
      <c r="F35" s="4">
        <v>95</v>
      </c>
      <c r="G35" s="60">
        <v>95</v>
      </c>
      <c r="H35" s="7" t="s">
        <v>16</v>
      </c>
      <c r="I35" s="44" t="s">
        <v>16</v>
      </c>
      <c r="J35" s="4" t="s">
        <v>16</v>
      </c>
      <c r="K35" s="41" t="s">
        <v>16</v>
      </c>
      <c r="L35" s="7">
        <v>151</v>
      </c>
      <c r="M35" s="7">
        <v>151</v>
      </c>
      <c r="N35" s="16">
        <v>151</v>
      </c>
    </row>
    <row r="36" spans="1:14" x14ac:dyDescent="0.3">
      <c r="A36" s="108" t="s">
        <v>5</v>
      </c>
      <c r="B36" s="5" t="s">
        <v>2</v>
      </c>
      <c r="C36" s="8" t="s">
        <v>17</v>
      </c>
      <c r="D36" s="44">
        <v>155</v>
      </c>
      <c r="E36" s="4">
        <v>155</v>
      </c>
      <c r="F36" s="4">
        <v>155</v>
      </c>
      <c r="G36" s="60">
        <v>155</v>
      </c>
      <c r="H36" s="7" t="s">
        <v>16</v>
      </c>
      <c r="I36" s="44" t="s">
        <v>16</v>
      </c>
      <c r="J36" s="4" t="s">
        <v>16</v>
      </c>
      <c r="K36" s="41" t="s">
        <v>16</v>
      </c>
      <c r="L36" s="7">
        <v>190</v>
      </c>
      <c r="M36" s="7">
        <v>190</v>
      </c>
      <c r="N36" s="16">
        <v>190</v>
      </c>
    </row>
    <row r="37" spans="1:14" x14ac:dyDescent="0.3">
      <c r="A37" s="108"/>
      <c r="B37" s="5" t="s">
        <v>7</v>
      </c>
      <c r="C37" s="8" t="s">
        <v>17</v>
      </c>
      <c r="D37" s="44">
        <v>160</v>
      </c>
      <c r="E37" s="4">
        <v>160</v>
      </c>
      <c r="F37" s="4">
        <v>160</v>
      </c>
      <c r="G37" s="60">
        <v>160</v>
      </c>
      <c r="H37" s="7" t="s">
        <v>16</v>
      </c>
      <c r="I37" s="44" t="s">
        <v>16</v>
      </c>
      <c r="J37" s="4" t="s">
        <v>16</v>
      </c>
      <c r="K37" s="41" t="s">
        <v>16</v>
      </c>
      <c r="L37" s="7">
        <v>201</v>
      </c>
      <c r="M37" s="7">
        <v>201</v>
      </c>
      <c r="N37" s="16">
        <v>201</v>
      </c>
    </row>
    <row r="38" spans="1:14" x14ac:dyDescent="0.3">
      <c r="A38" s="108" t="s">
        <v>6</v>
      </c>
      <c r="B38" s="5" t="s">
        <v>2</v>
      </c>
      <c r="C38" s="8" t="s">
        <v>17</v>
      </c>
      <c r="D38" s="44">
        <v>950</v>
      </c>
      <c r="E38" s="4">
        <v>950</v>
      </c>
      <c r="F38" s="4">
        <v>950</v>
      </c>
      <c r="G38" s="60">
        <v>950</v>
      </c>
      <c r="H38" s="7">
        <v>950</v>
      </c>
      <c r="I38" s="44">
        <v>950</v>
      </c>
      <c r="J38" s="4">
        <v>950</v>
      </c>
      <c r="K38" s="41">
        <v>950</v>
      </c>
      <c r="L38" s="7">
        <v>950</v>
      </c>
      <c r="M38" s="7">
        <v>950</v>
      </c>
      <c r="N38" s="16">
        <v>950</v>
      </c>
    </row>
    <row r="39" spans="1:14" x14ac:dyDescent="0.3">
      <c r="A39" s="108"/>
      <c r="B39" s="5" t="s">
        <v>7</v>
      </c>
      <c r="C39" s="8" t="s">
        <v>17</v>
      </c>
      <c r="D39" s="44">
        <v>1010</v>
      </c>
      <c r="E39" s="4">
        <v>1010</v>
      </c>
      <c r="F39" s="4">
        <v>1010</v>
      </c>
      <c r="G39" s="60">
        <v>1010</v>
      </c>
      <c r="H39" s="7">
        <v>1010</v>
      </c>
      <c r="I39" s="44">
        <v>1010</v>
      </c>
      <c r="J39" s="4">
        <v>1010</v>
      </c>
      <c r="K39" s="41">
        <v>1010</v>
      </c>
      <c r="L39" s="7">
        <v>1010</v>
      </c>
      <c r="M39" s="7">
        <v>1010</v>
      </c>
      <c r="N39" s="16">
        <v>1010</v>
      </c>
    </row>
    <row r="40" spans="1:14" ht="15" thickBot="1" x14ac:dyDescent="0.35">
      <c r="A40" s="122" t="s">
        <v>8</v>
      </c>
      <c r="B40" s="123"/>
      <c r="C40" s="124"/>
      <c r="D40" s="51" t="s">
        <v>20</v>
      </c>
      <c r="E40" s="29" t="s">
        <v>20</v>
      </c>
      <c r="F40" s="12" t="s">
        <v>20</v>
      </c>
      <c r="G40" s="64" t="s">
        <v>20</v>
      </c>
      <c r="H40" s="11" t="s">
        <v>43</v>
      </c>
      <c r="I40" s="46" t="s">
        <v>43</v>
      </c>
      <c r="J40" s="12" t="s">
        <v>43</v>
      </c>
      <c r="K40" s="42" t="s">
        <v>43</v>
      </c>
      <c r="L40" s="11" t="s">
        <v>20</v>
      </c>
      <c r="M40" s="11" t="s">
        <v>20</v>
      </c>
      <c r="N40" s="17" t="s">
        <v>20</v>
      </c>
    </row>
    <row r="41" spans="1:14" ht="4.5" customHeight="1" thickBot="1" x14ac:dyDescent="0.35">
      <c r="A41" s="36"/>
      <c r="B41" s="37"/>
      <c r="C41" s="38"/>
      <c r="D41" s="38"/>
      <c r="E41" s="38"/>
      <c r="F41" s="38"/>
      <c r="G41" s="38"/>
      <c r="H41" s="55"/>
      <c r="I41" s="55"/>
      <c r="J41" s="55"/>
      <c r="K41" s="55"/>
      <c r="L41" s="74"/>
      <c r="M41" s="55"/>
      <c r="N41" s="75"/>
    </row>
    <row r="42" spans="1:14" ht="45" customHeight="1" x14ac:dyDescent="0.3">
      <c r="A42" s="105" t="s">
        <v>9</v>
      </c>
      <c r="B42" s="106"/>
      <c r="C42" s="107"/>
      <c r="D42" s="32" t="s">
        <v>48</v>
      </c>
      <c r="E42" s="33" t="s">
        <v>21</v>
      </c>
      <c r="F42" s="57" t="s">
        <v>48</v>
      </c>
      <c r="G42" s="65" t="s">
        <v>48</v>
      </c>
      <c r="H42" s="56" t="s">
        <v>59</v>
      </c>
      <c r="I42" s="80" t="s">
        <v>59</v>
      </c>
      <c r="J42" s="57" t="s">
        <v>48</v>
      </c>
      <c r="K42" s="68" t="s">
        <v>48</v>
      </c>
      <c r="L42" s="56" t="s">
        <v>46</v>
      </c>
      <c r="M42" s="56" t="s">
        <v>46</v>
      </c>
      <c r="N42" s="93" t="s">
        <v>46</v>
      </c>
    </row>
    <row r="43" spans="1:14" x14ac:dyDescent="0.3">
      <c r="A43" s="108" t="s">
        <v>11</v>
      </c>
      <c r="B43" s="109"/>
      <c r="C43" s="41" t="s">
        <v>18</v>
      </c>
      <c r="D43" s="7">
        <v>100</v>
      </c>
      <c r="E43" s="4">
        <v>100</v>
      </c>
      <c r="F43" s="4">
        <v>600</v>
      </c>
      <c r="G43" s="60">
        <v>1000</v>
      </c>
      <c r="H43" s="7">
        <v>100</v>
      </c>
      <c r="I43" s="44">
        <v>200</v>
      </c>
      <c r="J43" s="4">
        <v>600</v>
      </c>
      <c r="K43" s="41">
        <v>1000</v>
      </c>
      <c r="L43" s="7">
        <v>100</v>
      </c>
      <c r="M43" s="7">
        <v>600</v>
      </c>
      <c r="N43" s="16">
        <v>1000</v>
      </c>
    </row>
    <row r="44" spans="1:14" x14ac:dyDescent="0.3">
      <c r="A44" s="108" t="s">
        <v>10</v>
      </c>
      <c r="B44" s="109"/>
      <c r="C44" s="41" t="s">
        <v>19</v>
      </c>
      <c r="D44" s="7">
        <v>8</v>
      </c>
      <c r="E44" s="4">
        <v>8</v>
      </c>
      <c r="F44" s="4">
        <v>48</v>
      </c>
      <c r="G44" s="60">
        <v>80</v>
      </c>
      <c r="H44" s="7">
        <v>9</v>
      </c>
      <c r="I44" s="44">
        <v>18</v>
      </c>
      <c r="J44" s="4">
        <v>54</v>
      </c>
      <c r="K44" s="41">
        <v>90</v>
      </c>
      <c r="L44" s="7">
        <v>4</v>
      </c>
      <c r="M44" s="7">
        <v>24</v>
      </c>
      <c r="N44" s="16">
        <v>40</v>
      </c>
    </row>
    <row r="45" spans="1:14" x14ac:dyDescent="0.3">
      <c r="A45" s="108" t="s">
        <v>12</v>
      </c>
      <c r="B45" s="109"/>
      <c r="C45" s="41" t="s">
        <v>17</v>
      </c>
      <c r="D45" s="7">
        <v>100</v>
      </c>
      <c r="E45" s="4">
        <v>100</v>
      </c>
      <c r="F45" s="4">
        <v>215</v>
      </c>
      <c r="G45" s="60">
        <v>215</v>
      </c>
      <c r="H45" s="7" t="s">
        <v>56</v>
      </c>
      <c r="I45" s="44" t="s">
        <v>56</v>
      </c>
      <c r="J45" s="4">
        <v>215</v>
      </c>
      <c r="K45" s="41">
        <v>215</v>
      </c>
      <c r="L45" s="7">
        <v>170</v>
      </c>
      <c r="M45" s="7">
        <v>170</v>
      </c>
      <c r="N45" s="16">
        <v>170</v>
      </c>
    </row>
    <row r="46" spans="1:14" x14ac:dyDescent="0.3">
      <c r="A46" s="108" t="s">
        <v>13</v>
      </c>
      <c r="B46" s="109"/>
      <c r="C46" s="41" t="s">
        <v>17</v>
      </c>
      <c r="D46" s="7" t="s">
        <v>16</v>
      </c>
      <c r="E46" s="4" t="s">
        <v>16</v>
      </c>
      <c r="F46" s="4" t="s">
        <v>16</v>
      </c>
      <c r="G46" s="60" t="s">
        <v>16</v>
      </c>
      <c r="H46" s="7">
        <v>170</v>
      </c>
      <c r="I46" s="44">
        <v>170</v>
      </c>
      <c r="J46" s="4" t="s">
        <v>16</v>
      </c>
      <c r="K46" s="41" t="s">
        <v>16</v>
      </c>
      <c r="L46" s="7" t="s">
        <v>16</v>
      </c>
      <c r="M46" s="7" t="s">
        <v>16</v>
      </c>
      <c r="N46" s="16" t="s">
        <v>16</v>
      </c>
    </row>
    <row r="47" spans="1:14" ht="30" customHeight="1" thickBot="1" x14ac:dyDescent="0.35">
      <c r="A47" s="111" t="s">
        <v>41</v>
      </c>
      <c r="B47" s="112"/>
      <c r="C47" s="50" t="s">
        <v>19</v>
      </c>
      <c r="D47" s="28">
        <v>72</v>
      </c>
      <c r="E47" s="29">
        <v>72</v>
      </c>
      <c r="F47" s="12">
        <v>20</v>
      </c>
      <c r="G47" s="64">
        <v>12</v>
      </c>
      <c r="H47" s="11">
        <v>72</v>
      </c>
      <c r="I47" s="46">
        <v>55</v>
      </c>
      <c r="J47" s="12">
        <v>18</v>
      </c>
      <c r="K47" s="42">
        <v>11</v>
      </c>
      <c r="L47" s="11">
        <v>72</v>
      </c>
      <c r="M47" s="11">
        <v>18</v>
      </c>
      <c r="N47" s="17">
        <v>11</v>
      </c>
    </row>
    <row r="48" spans="1:14" ht="4.5" customHeight="1" thickBot="1" x14ac:dyDescent="0.35">
      <c r="A48" s="36"/>
      <c r="B48" s="37"/>
      <c r="C48" s="38"/>
      <c r="D48" s="38"/>
      <c r="E48" s="38"/>
      <c r="F48" s="38"/>
      <c r="G48" s="38"/>
      <c r="H48" s="55"/>
      <c r="I48" s="55"/>
      <c r="J48" s="55"/>
      <c r="K48" s="55"/>
      <c r="L48" s="74"/>
      <c r="M48" s="55"/>
      <c r="N48" s="75"/>
    </row>
    <row r="49" spans="1:20" x14ac:dyDescent="0.3">
      <c r="A49" s="108" t="s">
        <v>32</v>
      </c>
      <c r="B49" s="109"/>
      <c r="C49" s="41" t="s">
        <v>17</v>
      </c>
      <c r="D49" s="20">
        <v>420</v>
      </c>
      <c r="E49" s="21">
        <v>420</v>
      </c>
      <c r="F49" s="48">
        <v>420</v>
      </c>
      <c r="G49" s="63">
        <v>420</v>
      </c>
      <c r="H49" s="47">
        <v>420</v>
      </c>
      <c r="I49" s="66">
        <v>420</v>
      </c>
      <c r="J49" s="48">
        <v>420</v>
      </c>
      <c r="K49" s="62">
        <v>420</v>
      </c>
      <c r="L49" s="47">
        <v>420</v>
      </c>
      <c r="M49" s="47">
        <v>420</v>
      </c>
      <c r="N49" s="73">
        <v>420</v>
      </c>
    </row>
    <row r="50" spans="1:20" x14ac:dyDescent="0.3">
      <c r="A50" s="108" t="s">
        <v>33</v>
      </c>
      <c r="B50" s="109"/>
      <c r="C50" s="41" t="s">
        <v>17</v>
      </c>
      <c r="D50" s="7">
        <v>470</v>
      </c>
      <c r="E50" s="4">
        <v>470</v>
      </c>
      <c r="F50" s="4">
        <v>470</v>
      </c>
      <c r="G50" s="60">
        <v>470</v>
      </c>
      <c r="H50" s="7">
        <v>470</v>
      </c>
      <c r="I50" s="44">
        <v>470</v>
      </c>
      <c r="J50" s="4">
        <v>470</v>
      </c>
      <c r="K50" s="41">
        <v>470</v>
      </c>
      <c r="L50" s="7">
        <v>470</v>
      </c>
      <c r="M50" s="7">
        <v>470</v>
      </c>
      <c r="N50" s="16">
        <v>470</v>
      </c>
    </row>
    <row r="51" spans="1:20" x14ac:dyDescent="0.3">
      <c r="A51" s="108" t="s">
        <v>34</v>
      </c>
      <c r="B51" s="109"/>
      <c r="C51" s="110"/>
      <c r="D51" s="7">
        <v>6</v>
      </c>
      <c r="E51" s="4">
        <v>6</v>
      </c>
      <c r="F51" s="4">
        <v>4</v>
      </c>
      <c r="G51" s="60">
        <v>4</v>
      </c>
      <c r="H51" s="7">
        <v>6</v>
      </c>
      <c r="I51" s="44">
        <v>6</v>
      </c>
      <c r="J51" s="4">
        <v>4</v>
      </c>
      <c r="K51" s="41">
        <v>4</v>
      </c>
      <c r="L51" s="7">
        <v>4</v>
      </c>
      <c r="M51" s="7">
        <v>4</v>
      </c>
      <c r="N51" s="16">
        <v>4</v>
      </c>
    </row>
    <row r="52" spans="1:20" x14ac:dyDescent="0.3">
      <c r="A52" s="18" t="s">
        <v>35</v>
      </c>
      <c r="B52" s="103" t="s">
        <v>87</v>
      </c>
      <c r="C52" s="41" t="s">
        <v>17</v>
      </c>
      <c r="D52" s="7">
        <f>(D49-40)/2</f>
        <v>190</v>
      </c>
      <c r="E52" s="4">
        <f>(E49-40)/2</f>
        <v>190</v>
      </c>
      <c r="F52" s="4">
        <f>(F49-40)/2</f>
        <v>190</v>
      </c>
      <c r="G52" s="60">
        <f>(G49-40)/2</f>
        <v>190</v>
      </c>
      <c r="H52" s="7">
        <v>190</v>
      </c>
      <c r="I52" s="44">
        <v>190</v>
      </c>
      <c r="J52" s="4">
        <f>(J49-40)/2</f>
        <v>190</v>
      </c>
      <c r="K52" s="41">
        <f t="shared" ref="K52" si="6">(K49-40)/2</f>
        <v>190</v>
      </c>
      <c r="L52" s="7">
        <f>(L49-40)/2</f>
        <v>190</v>
      </c>
      <c r="M52" s="7">
        <f>(M49-40)/2</f>
        <v>190</v>
      </c>
      <c r="N52" s="16">
        <f>(N49-40)/2</f>
        <v>190</v>
      </c>
    </row>
    <row r="53" spans="1:20" x14ac:dyDescent="0.3">
      <c r="A53" s="18" t="s">
        <v>36</v>
      </c>
      <c r="B53" s="103" t="s">
        <v>87</v>
      </c>
      <c r="C53" s="41" t="s">
        <v>17</v>
      </c>
      <c r="D53" s="10">
        <f>D50/3</f>
        <v>156.66666666666666</v>
      </c>
      <c r="E53" s="6">
        <f>E50/3</f>
        <v>156.66666666666666</v>
      </c>
      <c r="F53" s="4">
        <f>F50/2</f>
        <v>235</v>
      </c>
      <c r="G53" s="60">
        <f>G50/2</f>
        <v>235</v>
      </c>
      <c r="H53" s="10">
        <v>156.69999999999999</v>
      </c>
      <c r="I53" s="45">
        <v>156.69999999999999</v>
      </c>
      <c r="J53" s="71">
        <v>235</v>
      </c>
      <c r="K53" s="70">
        <v>235</v>
      </c>
      <c r="L53" s="69">
        <v>235</v>
      </c>
      <c r="M53" s="69">
        <v>235</v>
      </c>
      <c r="N53" s="95">
        <v>235</v>
      </c>
    </row>
    <row r="54" spans="1:20" ht="15" thickBot="1" x14ac:dyDescent="0.35">
      <c r="A54" s="14" t="s">
        <v>37</v>
      </c>
      <c r="B54" s="104" t="s">
        <v>86</v>
      </c>
      <c r="C54" s="42" t="s">
        <v>17</v>
      </c>
      <c r="D54" s="11">
        <v>10</v>
      </c>
      <c r="E54" s="12">
        <v>10</v>
      </c>
      <c r="F54" s="12">
        <v>50</v>
      </c>
      <c r="G54" s="61">
        <v>60</v>
      </c>
      <c r="H54" s="11">
        <v>10</v>
      </c>
      <c r="I54" s="46">
        <v>18</v>
      </c>
      <c r="J54" s="12">
        <v>50</v>
      </c>
      <c r="K54" s="42">
        <v>60</v>
      </c>
      <c r="L54" s="11">
        <v>10</v>
      </c>
      <c r="M54" s="11">
        <v>50</v>
      </c>
      <c r="N54" s="17">
        <v>60</v>
      </c>
    </row>
    <row r="56" spans="1:20" x14ac:dyDescent="0.3">
      <c r="A56" s="125" t="s">
        <v>67</v>
      </c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</row>
    <row r="57" spans="1:20" ht="15" thickBot="1" x14ac:dyDescent="0.35"/>
    <row r="58" spans="1:20" s="3" customFormat="1" ht="15" thickBot="1" x14ac:dyDescent="0.35">
      <c r="A58" s="113" t="s">
        <v>3</v>
      </c>
      <c r="B58" s="114"/>
      <c r="C58" s="115"/>
      <c r="D58" s="52" t="s">
        <v>61</v>
      </c>
      <c r="E58" s="72" t="s">
        <v>62</v>
      </c>
      <c r="F58" s="82" t="s">
        <v>65</v>
      </c>
      <c r="G58" s="67" t="s">
        <v>70</v>
      </c>
      <c r="H58" s="67" t="s">
        <v>71</v>
      </c>
      <c r="I58" s="67" t="s">
        <v>74</v>
      </c>
      <c r="J58" s="67" t="s">
        <v>79</v>
      </c>
      <c r="K58" s="27" t="s">
        <v>81</v>
      </c>
      <c r="L58" s="1"/>
      <c r="M58" s="1"/>
      <c r="N58" s="1"/>
      <c r="O58" s="1"/>
      <c r="P58" s="1"/>
      <c r="Q58" s="1"/>
      <c r="R58" s="1"/>
      <c r="S58" s="1"/>
      <c r="T58" s="1"/>
    </row>
    <row r="59" spans="1:20" ht="30" customHeight="1" x14ac:dyDescent="0.3">
      <c r="A59" s="116" t="s">
        <v>0</v>
      </c>
      <c r="B59" s="117"/>
      <c r="C59" s="118"/>
      <c r="D59" s="47" t="s">
        <v>15</v>
      </c>
      <c r="E59" s="66" t="s">
        <v>15</v>
      </c>
      <c r="F59" s="83" t="s">
        <v>15</v>
      </c>
      <c r="G59" s="81" t="s">
        <v>69</v>
      </c>
      <c r="H59" s="81" t="s">
        <v>69</v>
      </c>
      <c r="I59" s="79" t="s">
        <v>75</v>
      </c>
      <c r="J59" s="93" t="s">
        <v>78</v>
      </c>
      <c r="K59" s="96" t="s">
        <v>15</v>
      </c>
      <c r="L59" s="92"/>
      <c r="M59" s="92"/>
      <c r="N59" s="92"/>
      <c r="O59" s="92"/>
      <c r="P59" s="92"/>
      <c r="Q59" s="92"/>
      <c r="R59" s="92"/>
      <c r="S59" s="92"/>
      <c r="T59" s="92"/>
    </row>
    <row r="60" spans="1:20" ht="30" customHeight="1" x14ac:dyDescent="0.3">
      <c r="A60" s="111" t="s">
        <v>14</v>
      </c>
      <c r="B60" s="112"/>
      <c r="C60" s="50" t="s">
        <v>19</v>
      </c>
      <c r="D60" s="7">
        <v>2</v>
      </c>
      <c r="E60" s="44">
        <v>2</v>
      </c>
      <c r="F60" s="84">
        <v>2</v>
      </c>
      <c r="G60" s="7">
        <v>2</v>
      </c>
      <c r="H60" s="41">
        <v>2</v>
      </c>
      <c r="I60" s="77">
        <v>4</v>
      </c>
      <c r="J60" s="16">
        <v>2</v>
      </c>
      <c r="K60" s="97">
        <v>1</v>
      </c>
    </row>
    <row r="61" spans="1:20" x14ac:dyDescent="0.3">
      <c r="A61" s="108" t="s">
        <v>1</v>
      </c>
      <c r="B61" s="5" t="s">
        <v>2</v>
      </c>
      <c r="C61" s="41" t="s">
        <v>17</v>
      </c>
      <c r="D61" s="7" t="s">
        <v>16</v>
      </c>
      <c r="E61" s="44" t="s">
        <v>16</v>
      </c>
      <c r="F61" s="84" t="s">
        <v>16</v>
      </c>
      <c r="G61" s="7" t="s">
        <v>16</v>
      </c>
      <c r="H61" s="41" t="s">
        <v>16</v>
      </c>
      <c r="I61" s="77">
        <v>50</v>
      </c>
      <c r="J61" s="16" t="s">
        <v>16</v>
      </c>
      <c r="K61" s="97" t="s">
        <v>16</v>
      </c>
    </row>
    <row r="62" spans="1:20" x14ac:dyDescent="0.3">
      <c r="A62" s="108"/>
      <c r="B62" s="5" t="s">
        <v>7</v>
      </c>
      <c r="C62" s="41" t="s">
        <v>17</v>
      </c>
      <c r="D62" s="7" t="s">
        <v>16</v>
      </c>
      <c r="E62" s="44" t="s">
        <v>16</v>
      </c>
      <c r="F62" s="84" t="s">
        <v>16</v>
      </c>
      <c r="G62" s="7" t="s">
        <v>16</v>
      </c>
      <c r="H62" s="41" t="s">
        <v>16</v>
      </c>
      <c r="I62" s="77">
        <v>55</v>
      </c>
      <c r="J62" s="16" t="s">
        <v>16</v>
      </c>
      <c r="K62" s="97" t="s">
        <v>16</v>
      </c>
    </row>
    <row r="63" spans="1:20" x14ac:dyDescent="0.3">
      <c r="A63" s="108" t="s">
        <v>4</v>
      </c>
      <c r="B63" s="5" t="s">
        <v>2</v>
      </c>
      <c r="C63" s="41" t="s">
        <v>17</v>
      </c>
      <c r="D63" s="7">
        <v>100</v>
      </c>
      <c r="E63" s="44">
        <v>100</v>
      </c>
      <c r="F63" s="84">
        <v>100</v>
      </c>
      <c r="G63" s="7">
        <v>95</v>
      </c>
      <c r="H63" s="41">
        <v>95</v>
      </c>
      <c r="I63" s="77" t="s">
        <v>16</v>
      </c>
      <c r="J63" s="16">
        <v>39</v>
      </c>
      <c r="K63" s="97">
        <v>65</v>
      </c>
    </row>
    <row r="64" spans="1:20" x14ac:dyDescent="0.3">
      <c r="A64" s="108"/>
      <c r="B64" s="5" t="s">
        <v>7</v>
      </c>
      <c r="C64" s="41" t="s">
        <v>17</v>
      </c>
      <c r="D64" s="7">
        <v>115</v>
      </c>
      <c r="E64" s="44">
        <v>115</v>
      </c>
      <c r="F64" s="84">
        <v>110</v>
      </c>
      <c r="G64" s="7">
        <v>105</v>
      </c>
      <c r="H64" s="41">
        <v>105</v>
      </c>
      <c r="I64" s="77" t="s">
        <v>16</v>
      </c>
      <c r="J64" s="16">
        <v>41</v>
      </c>
      <c r="K64" s="97">
        <v>70</v>
      </c>
    </row>
    <row r="65" spans="1:11" x14ac:dyDescent="0.3">
      <c r="A65" s="108" t="s">
        <v>5</v>
      </c>
      <c r="B65" s="5" t="s">
        <v>2</v>
      </c>
      <c r="C65" s="41" t="s">
        <v>17</v>
      </c>
      <c r="D65" s="7">
        <v>100</v>
      </c>
      <c r="E65" s="44">
        <v>100</v>
      </c>
      <c r="F65" s="84">
        <v>100</v>
      </c>
      <c r="G65" s="7">
        <v>95</v>
      </c>
      <c r="H65" s="41">
        <v>95</v>
      </c>
      <c r="I65" s="77" t="s">
        <v>16</v>
      </c>
      <c r="J65" s="16">
        <v>119</v>
      </c>
      <c r="K65" s="97">
        <v>185</v>
      </c>
    </row>
    <row r="66" spans="1:11" x14ac:dyDescent="0.3">
      <c r="A66" s="108"/>
      <c r="B66" s="5" t="s">
        <v>7</v>
      </c>
      <c r="C66" s="41" t="s">
        <v>17</v>
      </c>
      <c r="D66" s="7">
        <v>105</v>
      </c>
      <c r="E66" s="44">
        <v>105</v>
      </c>
      <c r="F66" s="84">
        <v>105</v>
      </c>
      <c r="G66" s="7">
        <v>105</v>
      </c>
      <c r="H66" s="41">
        <v>105</v>
      </c>
      <c r="I66" s="77" t="s">
        <v>16</v>
      </c>
      <c r="J66" s="16">
        <v>121</v>
      </c>
      <c r="K66" s="97">
        <v>195</v>
      </c>
    </row>
    <row r="67" spans="1:11" x14ac:dyDescent="0.3">
      <c r="A67" s="108" t="s">
        <v>6</v>
      </c>
      <c r="B67" s="5" t="s">
        <v>2</v>
      </c>
      <c r="C67" s="41" t="s">
        <v>17</v>
      </c>
      <c r="D67" s="7">
        <v>500</v>
      </c>
      <c r="E67" s="44">
        <v>500</v>
      </c>
      <c r="F67" s="84">
        <v>500</v>
      </c>
      <c r="G67" s="7">
        <v>950</v>
      </c>
      <c r="H67" s="41">
        <v>950</v>
      </c>
      <c r="I67" s="77">
        <v>950</v>
      </c>
      <c r="J67" s="16">
        <v>450</v>
      </c>
      <c r="K67" s="97">
        <v>950</v>
      </c>
    </row>
    <row r="68" spans="1:11" x14ac:dyDescent="0.3">
      <c r="A68" s="108"/>
      <c r="B68" s="5" t="s">
        <v>7</v>
      </c>
      <c r="C68" s="41" t="s">
        <v>17</v>
      </c>
      <c r="D68" s="7">
        <v>1000</v>
      </c>
      <c r="E68" s="44">
        <v>1000</v>
      </c>
      <c r="F68" s="84">
        <v>1000</v>
      </c>
      <c r="G68" s="7">
        <v>1010</v>
      </c>
      <c r="H68" s="41">
        <v>1010</v>
      </c>
      <c r="I68" s="77">
        <v>1010</v>
      </c>
      <c r="J68" s="16">
        <v>500</v>
      </c>
      <c r="K68" s="97">
        <v>1010</v>
      </c>
    </row>
    <row r="69" spans="1:11" ht="15" thickBot="1" x14ac:dyDescent="0.35">
      <c r="A69" s="105" t="s">
        <v>8</v>
      </c>
      <c r="B69" s="106"/>
      <c r="C69" s="107"/>
      <c r="D69" s="11" t="s">
        <v>20</v>
      </c>
      <c r="E69" s="46" t="s">
        <v>20</v>
      </c>
      <c r="F69" s="85" t="s">
        <v>20</v>
      </c>
      <c r="G69" s="11" t="s">
        <v>20</v>
      </c>
      <c r="H69" s="42" t="s">
        <v>20</v>
      </c>
      <c r="I69" s="78" t="s">
        <v>43</v>
      </c>
      <c r="J69" s="17" t="s">
        <v>20</v>
      </c>
      <c r="K69" s="98" t="s">
        <v>82</v>
      </c>
    </row>
    <row r="70" spans="1:11" ht="4.5" customHeight="1" thickBot="1" x14ac:dyDescent="0.35">
      <c r="A70" s="36"/>
      <c r="B70" s="37"/>
      <c r="C70" s="38"/>
      <c r="D70" s="55"/>
      <c r="E70" s="55"/>
      <c r="F70" s="86"/>
      <c r="G70" s="55"/>
      <c r="H70" s="55"/>
      <c r="I70" s="55"/>
      <c r="J70" s="55"/>
      <c r="K70" s="55"/>
    </row>
    <row r="71" spans="1:11" ht="45" customHeight="1" x14ac:dyDescent="0.3">
      <c r="A71" s="105" t="s">
        <v>9</v>
      </c>
      <c r="B71" s="106"/>
      <c r="C71" s="107"/>
      <c r="D71" s="56" t="s">
        <v>59</v>
      </c>
      <c r="E71" s="57" t="s">
        <v>59</v>
      </c>
      <c r="F71" s="87" t="s">
        <v>59</v>
      </c>
      <c r="G71" s="56" t="s">
        <v>59</v>
      </c>
      <c r="H71" s="68" t="s">
        <v>48</v>
      </c>
      <c r="I71" s="76" t="s">
        <v>59</v>
      </c>
      <c r="J71" s="93" t="s">
        <v>48</v>
      </c>
      <c r="K71" s="93" t="s">
        <v>48</v>
      </c>
    </row>
    <row r="72" spans="1:11" x14ac:dyDescent="0.3">
      <c r="A72" s="108" t="s">
        <v>11</v>
      </c>
      <c r="B72" s="109"/>
      <c r="C72" s="41" t="s">
        <v>18</v>
      </c>
      <c r="D72" s="7">
        <v>100</v>
      </c>
      <c r="E72" s="4">
        <v>250</v>
      </c>
      <c r="F72" s="88" t="s">
        <v>63</v>
      </c>
      <c r="G72" s="7">
        <v>100</v>
      </c>
      <c r="H72" s="41">
        <v>1000</v>
      </c>
      <c r="I72" s="77" t="s">
        <v>76</v>
      </c>
      <c r="J72" s="16" t="s">
        <v>80</v>
      </c>
      <c r="K72" s="16">
        <v>1000</v>
      </c>
    </row>
    <row r="73" spans="1:11" x14ac:dyDescent="0.3">
      <c r="A73" s="108" t="s">
        <v>10</v>
      </c>
      <c r="B73" s="109"/>
      <c r="C73" s="41" t="s">
        <v>19</v>
      </c>
      <c r="D73" s="7">
        <v>6</v>
      </c>
      <c r="E73" s="4">
        <v>15</v>
      </c>
      <c r="F73" s="88" t="s">
        <v>64</v>
      </c>
      <c r="G73" s="7">
        <v>8</v>
      </c>
      <c r="H73" s="41">
        <v>80</v>
      </c>
      <c r="I73" s="77" t="s">
        <v>77</v>
      </c>
      <c r="J73" s="16">
        <v>100</v>
      </c>
      <c r="K73" s="16">
        <v>80</v>
      </c>
    </row>
    <row r="74" spans="1:11" x14ac:dyDescent="0.3">
      <c r="A74" s="108" t="s">
        <v>12</v>
      </c>
      <c r="B74" s="109"/>
      <c r="C74" s="41" t="s">
        <v>17</v>
      </c>
      <c r="D74" s="7" t="s">
        <v>66</v>
      </c>
      <c r="E74" s="4" t="s">
        <v>66</v>
      </c>
      <c r="F74" s="88">
        <v>110</v>
      </c>
      <c r="G74" s="7" t="s">
        <v>73</v>
      </c>
      <c r="H74" s="41">
        <v>215</v>
      </c>
      <c r="I74" s="77" t="s">
        <v>76</v>
      </c>
      <c r="J74" s="16">
        <v>215</v>
      </c>
      <c r="K74" s="16">
        <v>215</v>
      </c>
    </row>
    <row r="75" spans="1:11" x14ac:dyDescent="0.3">
      <c r="A75" s="108" t="s">
        <v>13</v>
      </c>
      <c r="B75" s="109"/>
      <c r="C75" s="41" t="s">
        <v>17</v>
      </c>
      <c r="D75" s="7">
        <v>170</v>
      </c>
      <c r="E75" s="4">
        <v>170</v>
      </c>
      <c r="F75" s="88">
        <v>170</v>
      </c>
      <c r="G75" s="7">
        <v>170</v>
      </c>
      <c r="H75" s="41" t="s">
        <v>16</v>
      </c>
      <c r="I75" s="77">
        <v>170</v>
      </c>
      <c r="J75" s="16" t="s">
        <v>16</v>
      </c>
      <c r="K75" s="16" t="s">
        <v>16</v>
      </c>
    </row>
    <row r="76" spans="1:11" ht="30" customHeight="1" thickBot="1" x14ac:dyDescent="0.35">
      <c r="A76" s="111" t="s">
        <v>41</v>
      </c>
      <c r="B76" s="112"/>
      <c r="C76" s="50" t="s">
        <v>19</v>
      </c>
      <c r="D76" s="11">
        <v>72</v>
      </c>
      <c r="E76" s="12">
        <v>45</v>
      </c>
      <c r="F76" s="89">
        <v>12</v>
      </c>
      <c r="G76" s="11">
        <v>25</v>
      </c>
      <c r="H76" s="42">
        <v>15</v>
      </c>
      <c r="I76" s="78">
        <v>60</v>
      </c>
      <c r="J76" s="17">
        <v>10</v>
      </c>
      <c r="K76" s="17">
        <v>11</v>
      </c>
    </row>
    <row r="77" spans="1:11" ht="4.5" customHeight="1" thickBot="1" x14ac:dyDescent="0.35">
      <c r="A77" s="36"/>
      <c r="B77" s="37"/>
      <c r="C77" s="38"/>
      <c r="D77" s="55"/>
      <c r="E77" s="55"/>
      <c r="F77" s="86"/>
      <c r="G77" s="55"/>
      <c r="H77" s="55"/>
      <c r="I77" s="55"/>
      <c r="J77" s="55"/>
      <c r="K77" s="55"/>
    </row>
    <row r="78" spans="1:11" x14ac:dyDescent="0.3">
      <c r="A78" s="108" t="s">
        <v>32</v>
      </c>
      <c r="B78" s="109"/>
      <c r="C78" s="41" t="s">
        <v>17</v>
      </c>
      <c r="D78" s="47">
        <v>420</v>
      </c>
      <c r="E78" s="48">
        <v>420</v>
      </c>
      <c r="F78" s="90">
        <v>420</v>
      </c>
      <c r="G78" s="47">
        <v>420</v>
      </c>
      <c r="H78" s="62">
        <v>420</v>
      </c>
      <c r="I78" s="79">
        <v>420</v>
      </c>
      <c r="J78" s="73">
        <v>420</v>
      </c>
      <c r="K78" s="73">
        <v>420</v>
      </c>
    </row>
    <row r="79" spans="1:11" x14ac:dyDescent="0.3">
      <c r="A79" s="108" t="s">
        <v>33</v>
      </c>
      <c r="B79" s="109"/>
      <c r="C79" s="41" t="s">
        <v>17</v>
      </c>
      <c r="D79" s="7">
        <v>470</v>
      </c>
      <c r="E79" s="4">
        <v>470</v>
      </c>
      <c r="F79" s="88">
        <v>470</v>
      </c>
      <c r="G79" s="7">
        <v>470</v>
      </c>
      <c r="H79" s="41">
        <v>470</v>
      </c>
      <c r="I79" s="77">
        <v>470</v>
      </c>
      <c r="J79" s="16">
        <v>470</v>
      </c>
      <c r="K79" s="16">
        <v>470</v>
      </c>
    </row>
    <row r="80" spans="1:11" x14ac:dyDescent="0.3">
      <c r="A80" s="108" t="s">
        <v>34</v>
      </c>
      <c r="B80" s="109"/>
      <c r="C80" s="110"/>
      <c r="D80" s="7">
        <v>6</v>
      </c>
      <c r="E80" s="4">
        <v>6</v>
      </c>
      <c r="F80" s="88">
        <v>4</v>
      </c>
      <c r="G80" s="7">
        <v>6</v>
      </c>
      <c r="H80" s="41">
        <v>4</v>
      </c>
      <c r="I80" s="77">
        <v>6</v>
      </c>
      <c r="J80" s="16">
        <v>4</v>
      </c>
      <c r="K80" s="16">
        <v>4</v>
      </c>
    </row>
    <row r="81" spans="1:11" x14ac:dyDescent="0.3">
      <c r="A81" s="18" t="s">
        <v>35</v>
      </c>
      <c r="B81" s="103" t="s">
        <v>87</v>
      </c>
      <c r="C81" s="41" t="s">
        <v>17</v>
      </c>
      <c r="D81" s="7">
        <v>190</v>
      </c>
      <c r="E81" s="4">
        <v>190</v>
      </c>
      <c r="F81" s="88">
        <v>190</v>
      </c>
      <c r="G81" s="7">
        <f>(G78-40)/2</f>
        <v>190</v>
      </c>
      <c r="H81" s="41">
        <f t="shared" ref="H81" si="7">(H78-40)/2</f>
        <v>190</v>
      </c>
      <c r="I81" s="77">
        <v>190</v>
      </c>
      <c r="J81" s="16">
        <f>(J78-40)/2</f>
        <v>190</v>
      </c>
      <c r="K81" s="16">
        <f t="shared" ref="K81" si="8">(K78-40)/2</f>
        <v>190</v>
      </c>
    </row>
    <row r="82" spans="1:11" x14ac:dyDescent="0.3">
      <c r="A82" s="18" t="s">
        <v>36</v>
      </c>
      <c r="B82" s="103" t="s">
        <v>87</v>
      </c>
      <c r="C82" s="41" t="s">
        <v>17</v>
      </c>
      <c r="D82" s="7">
        <v>156.69999999999999</v>
      </c>
      <c r="E82" s="4">
        <v>156.69999999999999</v>
      </c>
      <c r="F82" s="91">
        <v>235</v>
      </c>
      <c r="G82" s="69">
        <v>156.69999999999999</v>
      </c>
      <c r="H82" s="70">
        <v>235</v>
      </c>
      <c r="I82" s="94">
        <v>156.69999999999999</v>
      </c>
      <c r="J82" s="95">
        <v>235</v>
      </c>
      <c r="K82" s="95">
        <v>235</v>
      </c>
    </row>
    <row r="83" spans="1:11" ht="15" thickBot="1" x14ac:dyDescent="0.35">
      <c r="A83" s="14" t="s">
        <v>37</v>
      </c>
      <c r="B83" s="104" t="s">
        <v>86</v>
      </c>
      <c r="C83" s="42" t="s">
        <v>17</v>
      </c>
      <c r="D83" s="11">
        <v>10</v>
      </c>
      <c r="E83" s="12">
        <v>25</v>
      </c>
      <c r="F83" s="89">
        <v>60</v>
      </c>
      <c r="G83" s="11">
        <v>100</v>
      </c>
      <c r="H83" s="42">
        <v>60</v>
      </c>
      <c r="I83" s="78">
        <v>10</v>
      </c>
      <c r="J83" s="17">
        <v>60</v>
      </c>
      <c r="K83" s="17">
        <v>60</v>
      </c>
    </row>
    <row r="85" spans="1:11" x14ac:dyDescent="0.3">
      <c r="A85" s="92" t="s">
        <v>83</v>
      </c>
      <c r="B85" s="92"/>
      <c r="C85" s="92"/>
      <c r="D85" s="92"/>
      <c r="E85" s="92"/>
      <c r="F85" s="92"/>
      <c r="G85" s="92"/>
      <c r="H85" s="92"/>
    </row>
  </sheetData>
  <sheetProtection algorithmName="SHA-512" hashValue="spAI88z+Se0Cf21A9j4i2vueZv8X/OH2GM1ZjQZQ8MUlOp9AAkrpDjN7x7Nsis+j2oLpoetv9E6sL4O1bhEPJg==" saltValue="oDGJEScWbwFV/FbWFoNK6A==" spinCount="100000" sheet="1" objects="1" scenarios="1"/>
  <mergeCells count="52">
    <mergeCell ref="A79:B79"/>
    <mergeCell ref="A80:C80"/>
    <mergeCell ref="A56:O56"/>
    <mergeCell ref="A73:B73"/>
    <mergeCell ref="A74:B74"/>
    <mergeCell ref="A75:B75"/>
    <mergeCell ref="A76:B76"/>
    <mergeCell ref="A78:B78"/>
    <mergeCell ref="A65:A66"/>
    <mergeCell ref="A67:A68"/>
    <mergeCell ref="A69:C69"/>
    <mergeCell ref="A71:C71"/>
    <mergeCell ref="A72:B72"/>
    <mergeCell ref="A58:C58"/>
    <mergeCell ref="A59:C59"/>
    <mergeCell ref="A60:B60"/>
    <mergeCell ref="A61:A62"/>
    <mergeCell ref="A63:A64"/>
    <mergeCell ref="A15:B15"/>
    <mergeCell ref="A16:B16"/>
    <mergeCell ref="A17:B17"/>
    <mergeCell ref="A18:B18"/>
    <mergeCell ref="A19:B19"/>
    <mergeCell ref="A29:C29"/>
    <mergeCell ref="A30:C30"/>
    <mergeCell ref="A31:B31"/>
    <mergeCell ref="A32:A33"/>
    <mergeCell ref="A23:C23"/>
    <mergeCell ref="A34:A35"/>
    <mergeCell ref="A36:A37"/>
    <mergeCell ref="A38:A39"/>
    <mergeCell ref="A40:C40"/>
    <mergeCell ref="A1:C1"/>
    <mergeCell ref="A2:C2"/>
    <mergeCell ref="A3:B3"/>
    <mergeCell ref="A4:A5"/>
    <mergeCell ref="A6:A7"/>
    <mergeCell ref="A8:A9"/>
    <mergeCell ref="A10:A11"/>
    <mergeCell ref="A12:C12"/>
    <mergeCell ref="A21:B21"/>
    <mergeCell ref="A22:B22"/>
    <mergeCell ref="A14:C14"/>
    <mergeCell ref="A42:C42"/>
    <mergeCell ref="A49:B49"/>
    <mergeCell ref="A50:B50"/>
    <mergeCell ref="A51:C51"/>
    <mergeCell ref="A43:B43"/>
    <mergeCell ref="A44:B44"/>
    <mergeCell ref="A45:B45"/>
    <mergeCell ref="A46:B46"/>
    <mergeCell ref="A47:B4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5BD21-346F-4120-9AA8-8A570796C720}">
  <dimension ref="A1:Q26"/>
  <sheetViews>
    <sheetView workbookViewId="0">
      <selection activeCell="B5" sqref="B5"/>
    </sheetView>
  </sheetViews>
  <sheetFormatPr defaultColWidth="9.109375" defaultRowHeight="14.4" x14ac:dyDescent="0.3"/>
  <cols>
    <col min="1" max="1" width="15.6640625" style="1" customWidth="1"/>
    <col min="2" max="2" width="9.44140625" style="1" customWidth="1"/>
    <col min="3" max="3" width="5.44140625" style="2" customWidth="1"/>
    <col min="4" max="17" width="12.88671875" style="1" customWidth="1"/>
    <col min="18" max="16384" width="9.109375" style="1"/>
  </cols>
  <sheetData>
    <row r="1" spans="1:17" s="3" customFormat="1" ht="15" thickBot="1" x14ac:dyDescent="0.35">
      <c r="A1" s="113" t="s">
        <v>3</v>
      </c>
      <c r="B1" s="114"/>
      <c r="C1" s="115"/>
      <c r="D1" s="24" t="s">
        <v>25</v>
      </c>
      <c r="E1" s="25" t="s">
        <v>27</v>
      </c>
      <c r="F1" s="25" t="s">
        <v>28</v>
      </c>
      <c r="G1" s="26" t="s">
        <v>29</v>
      </c>
      <c r="H1" s="24" t="s">
        <v>30</v>
      </c>
      <c r="I1" s="25" t="s">
        <v>26</v>
      </c>
      <c r="J1" s="26" t="s">
        <v>31</v>
      </c>
      <c r="K1" s="24" t="s">
        <v>38</v>
      </c>
      <c r="L1" s="25" t="s">
        <v>39</v>
      </c>
      <c r="M1" s="26" t="s">
        <v>40</v>
      </c>
      <c r="N1" s="27" t="s">
        <v>22</v>
      </c>
      <c r="O1" s="27" t="s">
        <v>23</v>
      </c>
      <c r="P1" s="27" t="s">
        <v>45</v>
      </c>
      <c r="Q1" s="27" t="s">
        <v>44</v>
      </c>
    </row>
    <row r="2" spans="1:17" ht="30" customHeight="1" x14ac:dyDescent="0.3">
      <c r="A2" s="116" t="s">
        <v>0</v>
      </c>
      <c r="B2" s="117"/>
      <c r="C2" s="135"/>
      <c r="D2" s="20" t="s">
        <v>15</v>
      </c>
      <c r="E2" s="21" t="s">
        <v>15</v>
      </c>
      <c r="F2" s="21" t="s">
        <v>15</v>
      </c>
      <c r="G2" s="22" t="s">
        <v>15</v>
      </c>
      <c r="H2" s="20" t="s">
        <v>24</v>
      </c>
      <c r="I2" s="21" t="s">
        <v>24</v>
      </c>
      <c r="J2" s="22" t="s">
        <v>24</v>
      </c>
      <c r="K2" s="20" t="s">
        <v>15</v>
      </c>
      <c r="L2" s="21" t="s">
        <v>15</v>
      </c>
      <c r="M2" s="22" t="s">
        <v>15</v>
      </c>
      <c r="N2" s="15" t="s">
        <v>42</v>
      </c>
      <c r="O2" s="15" t="s">
        <v>42</v>
      </c>
      <c r="P2" s="23" t="s">
        <v>15</v>
      </c>
      <c r="Q2" s="23" t="s">
        <v>15</v>
      </c>
    </row>
    <row r="3" spans="1:17" ht="30" customHeight="1" x14ac:dyDescent="0.3">
      <c r="A3" s="111" t="s">
        <v>14</v>
      </c>
      <c r="B3" s="112"/>
      <c r="C3" s="9" t="s">
        <v>19</v>
      </c>
      <c r="D3" s="7">
        <v>2</v>
      </c>
      <c r="E3" s="4">
        <v>2</v>
      </c>
      <c r="F3" s="4">
        <v>2</v>
      </c>
      <c r="G3" s="8">
        <v>2</v>
      </c>
      <c r="H3" s="7">
        <v>2</v>
      </c>
      <c r="I3" s="4">
        <v>2</v>
      </c>
      <c r="J3" s="8">
        <v>2</v>
      </c>
      <c r="K3" s="7">
        <v>2</v>
      </c>
      <c r="L3" s="4">
        <v>2</v>
      </c>
      <c r="M3" s="8">
        <v>2</v>
      </c>
      <c r="N3" s="16">
        <v>2</v>
      </c>
      <c r="O3" s="16">
        <v>2</v>
      </c>
      <c r="P3" s="16">
        <v>2</v>
      </c>
      <c r="Q3" s="16">
        <v>2</v>
      </c>
    </row>
    <row r="4" spans="1:17" x14ac:dyDescent="0.3">
      <c r="A4" s="108" t="s">
        <v>1</v>
      </c>
      <c r="B4" s="5" t="s">
        <v>2</v>
      </c>
      <c r="C4" s="8" t="s">
        <v>17</v>
      </c>
      <c r="D4" s="7" t="s">
        <v>16</v>
      </c>
      <c r="E4" s="4" t="s">
        <v>16</v>
      </c>
      <c r="F4" s="4" t="s">
        <v>16</v>
      </c>
      <c r="G4" s="8" t="s">
        <v>16</v>
      </c>
      <c r="H4" s="7" t="s">
        <v>16</v>
      </c>
      <c r="I4" s="4" t="s">
        <v>16</v>
      </c>
      <c r="J4" s="8" t="s">
        <v>16</v>
      </c>
      <c r="K4" s="7" t="s">
        <v>16</v>
      </c>
      <c r="L4" s="4" t="s">
        <v>16</v>
      </c>
      <c r="M4" s="8" t="s">
        <v>16</v>
      </c>
      <c r="N4" s="16">
        <v>140</v>
      </c>
      <c r="O4" s="16">
        <v>115</v>
      </c>
      <c r="P4" s="16" t="s">
        <v>16</v>
      </c>
      <c r="Q4" s="16" t="s">
        <v>16</v>
      </c>
    </row>
    <row r="5" spans="1:17" x14ac:dyDescent="0.3">
      <c r="A5" s="108"/>
      <c r="B5" s="5" t="s">
        <v>7</v>
      </c>
      <c r="C5" s="8" t="s">
        <v>17</v>
      </c>
      <c r="D5" s="7" t="s">
        <v>16</v>
      </c>
      <c r="E5" s="4" t="s">
        <v>16</v>
      </c>
      <c r="F5" s="4" t="s">
        <v>16</v>
      </c>
      <c r="G5" s="8" t="s">
        <v>16</v>
      </c>
      <c r="H5" s="7" t="s">
        <v>16</v>
      </c>
      <c r="I5" s="4" t="s">
        <v>16</v>
      </c>
      <c r="J5" s="8" t="s">
        <v>16</v>
      </c>
      <c r="K5" s="7" t="s">
        <v>16</v>
      </c>
      <c r="L5" s="4" t="s">
        <v>16</v>
      </c>
      <c r="M5" s="8" t="s">
        <v>16</v>
      </c>
      <c r="N5" s="16">
        <v>145</v>
      </c>
      <c r="O5" s="16">
        <v>125</v>
      </c>
      <c r="P5" s="16" t="s">
        <v>16</v>
      </c>
      <c r="Q5" s="16" t="s">
        <v>16</v>
      </c>
    </row>
    <row r="6" spans="1:17" x14ac:dyDescent="0.3">
      <c r="A6" s="108" t="s">
        <v>4</v>
      </c>
      <c r="B6" s="5" t="s">
        <v>2</v>
      </c>
      <c r="C6" s="8" t="s">
        <v>17</v>
      </c>
      <c r="D6" s="7">
        <v>95</v>
      </c>
      <c r="E6" s="4">
        <v>100</v>
      </c>
      <c r="F6" s="4">
        <v>100</v>
      </c>
      <c r="G6" s="8">
        <v>100</v>
      </c>
      <c r="H6" s="7">
        <v>110</v>
      </c>
      <c r="I6" s="4">
        <v>110</v>
      </c>
      <c r="J6" s="8">
        <v>110</v>
      </c>
      <c r="K6" s="7">
        <v>85</v>
      </c>
      <c r="L6" s="4">
        <v>85</v>
      </c>
      <c r="M6" s="8">
        <v>85</v>
      </c>
      <c r="N6" s="16" t="s">
        <v>16</v>
      </c>
      <c r="O6" s="16" t="s">
        <v>16</v>
      </c>
      <c r="P6" s="16">
        <v>69</v>
      </c>
      <c r="Q6" s="16">
        <v>69</v>
      </c>
    </row>
    <row r="7" spans="1:17" x14ac:dyDescent="0.3">
      <c r="A7" s="108"/>
      <c r="B7" s="5" t="s">
        <v>7</v>
      </c>
      <c r="C7" s="8" t="s">
        <v>17</v>
      </c>
      <c r="D7" s="7">
        <v>100</v>
      </c>
      <c r="E7" s="4">
        <v>115</v>
      </c>
      <c r="F7" s="4">
        <v>115</v>
      </c>
      <c r="G7" s="8">
        <v>115</v>
      </c>
      <c r="H7" s="7">
        <v>115</v>
      </c>
      <c r="I7" s="4">
        <v>115</v>
      </c>
      <c r="J7" s="8">
        <v>115</v>
      </c>
      <c r="K7" s="7">
        <v>95</v>
      </c>
      <c r="L7" s="4">
        <v>95</v>
      </c>
      <c r="M7" s="8">
        <v>95</v>
      </c>
      <c r="N7" s="16" t="s">
        <v>16</v>
      </c>
      <c r="O7" s="16" t="s">
        <v>16</v>
      </c>
      <c r="P7" s="16">
        <v>71</v>
      </c>
      <c r="Q7" s="16">
        <v>71</v>
      </c>
    </row>
    <row r="8" spans="1:17" x14ac:dyDescent="0.3">
      <c r="A8" s="108" t="s">
        <v>5</v>
      </c>
      <c r="B8" s="5" t="s">
        <v>2</v>
      </c>
      <c r="C8" s="8" t="s">
        <v>17</v>
      </c>
      <c r="D8" s="7">
        <v>150</v>
      </c>
      <c r="E8" s="4">
        <v>150</v>
      </c>
      <c r="F8" s="4">
        <v>150</v>
      </c>
      <c r="G8" s="8">
        <v>150</v>
      </c>
      <c r="H8" s="7">
        <v>160</v>
      </c>
      <c r="I8" s="4">
        <v>160</v>
      </c>
      <c r="J8" s="8">
        <v>160</v>
      </c>
      <c r="K8" s="7">
        <v>155</v>
      </c>
      <c r="L8" s="4">
        <v>155</v>
      </c>
      <c r="M8" s="8">
        <v>155</v>
      </c>
      <c r="N8" s="16" t="s">
        <v>16</v>
      </c>
      <c r="O8" s="16" t="s">
        <v>16</v>
      </c>
      <c r="P8" s="16">
        <v>159</v>
      </c>
      <c r="Q8" s="16">
        <v>159</v>
      </c>
    </row>
    <row r="9" spans="1:17" x14ac:dyDescent="0.3">
      <c r="A9" s="108"/>
      <c r="B9" s="5" t="s">
        <v>7</v>
      </c>
      <c r="C9" s="8" t="s">
        <v>17</v>
      </c>
      <c r="D9" s="7">
        <v>155</v>
      </c>
      <c r="E9" s="4">
        <v>155</v>
      </c>
      <c r="F9" s="4">
        <v>155</v>
      </c>
      <c r="G9" s="8">
        <v>155</v>
      </c>
      <c r="H9" s="7">
        <v>166</v>
      </c>
      <c r="I9" s="4">
        <v>166</v>
      </c>
      <c r="J9" s="8">
        <v>166</v>
      </c>
      <c r="K9" s="7">
        <v>160</v>
      </c>
      <c r="L9" s="4">
        <v>160</v>
      </c>
      <c r="M9" s="8">
        <v>160</v>
      </c>
      <c r="N9" s="16" t="s">
        <v>16</v>
      </c>
      <c r="O9" s="16" t="s">
        <v>16</v>
      </c>
      <c r="P9" s="16">
        <v>165</v>
      </c>
      <c r="Q9" s="16">
        <v>165</v>
      </c>
    </row>
    <row r="10" spans="1:17" x14ac:dyDescent="0.3">
      <c r="A10" s="108" t="s">
        <v>6</v>
      </c>
      <c r="B10" s="5" t="s">
        <v>2</v>
      </c>
      <c r="C10" s="8" t="s">
        <v>17</v>
      </c>
      <c r="D10" s="7">
        <v>950</v>
      </c>
      <c r="E10" s="4">
        <v>950</v>
      </c>
      <c r="F10" s="4">
        <v>950</v>
      </c>
      <c r="G10" s="8">
        <v>950</v>
      </c>
      <c r="H10" s="7">
        <v>950</v>
      </c>
      <c r="I10" s="4">
        <v>950</v>
      </c>
      <c r="J10" s="8">
        <v>950</v>
      </c>
      <c r="K10" s="7">
        <v>950</v>
      </c>
      <c r="L10" s="4">
        <v>950</v>
      </c>
      <c r="M10" s="8">
        <v>950</v>
      </c>
      <c r="N10" s="16">
        <v>950</v>
      </c>
      <c r="O10" s="16">
        <v>950</v>
      </c>
      <c r="P10" s="16">
        <v>480</v>
      </c>
      <c r="Q10" s="16">
        <v>480</v>
      </c>
    </row>
    <row r="11" spans="1:17" x14ac:dyDescent="0.3">
      <c r="A11" s="108"/>
      <c r="B11" s="5" t="s">
        <v>7</v>
      </c>
      <c r="C11" s="8" t="s">
        <v>17</v>
      </c>
      <c r="D11" s="7">
        <v>1010</v>
      </c>
      <c r="E11" s="4">
        <v>1010</v>
      </c>
      <c r="F11" s="4">
        <v>1010</v>
      </c>
      <c r="G11" s="8">
        <v>1010</v>
      </c>
      <c r="H11" s="7">
        <v>1010</v>
      </c>
      <c r="I11" s="4">
        <v>1010</v>
      </c>
      <c r="J11" s="8">
        <v>1010</v>
      </c>
      <c r="K11" s="7">
        <v>1010</v>
      </c>
      <c r="L11" s="4">
        <v>1010</v>
      </c>
      <c r="M11" s="8">
        <v>1010</v>
      </c>
      <c r="N11" s="16">
        <v>1010</v>
      </c>
      <c r="O11" s="16">
        <v>1010</v>
      </c>
      <c r="P11" s="16">
        <v>500</v>
      </c>
      <c r="Q11" s="16">
        <v>500</v>
      </c>
    </row>
    <row r="12" spans="1:17" ht="15" thickBot="1" x14ac:dyDescent="0.35">
      <c r="A12" s="126" t="s">
        <v>8</v>
      </c>
      <c r="B12" s="127"/>
      <c r="C12" s="128"/>
      <c r="D12" s="28" t="s">
        <v>20</v>
      </c>
      <c r="E12" s="29" t="s">
        <v>20</v>
      </c>
      <c r="F12" s="29" t="s">
        <v>20</v>
      </c>
      <c r="G12" s="30" t="s">
        <v>20</v>
      </c>
      <c r="H12" s="28" t="s">
        <v>20</v>
      </c>
      <c r="I12" s="29" t="s">
        <v>20</v>
      </c>
      <c r="J12" s="30" t="s">
        <v>20</v>
      </c>
      <c r="K12" s="28" t="s">
        <v>20</v>
      </c>
      <c r="L12" s="29" t="s">
        <v>20</v>
      </c>
      <c r="M12" s="30" t="s">
        <v>20</v>
      </c>
      <c r="N12" s="31" t="s">
        <v>43</v>
      </c>
      <c r="O12" s="31" t="s">
        <v>43</v>
      </c>
      <c r="P12" s="31" t="s">
        <v>20</v>
      </c>
      <c r="Q12" s="31" t="s">
        <v>20</v>
      </c>
    </row>
    <row r="13" spans="1:17" ht="4.5" customHeight="1" thickBot="1" x14ac:dyDescent="0.35">
      <c r="A13" s="36"/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9"/>
    </row>
    <row r="14" spans="1:17" ht="45" customHeight="1" x14ac:dyDescent="0.3">
      <c r="A14" s="129" t="s">
        <v>9</v>
      </c>
      <c r="B14" s="130"/>
      <c r="C14" s="131"/>
      <c r="D14" s="32" t="s">
        <v>47</v>
      </c>
      <c r="E14" s="33" t="s">
        <v>21</v>
      </c>
      <c r="F14" s="33" t="s">
        <v>72</v>
      </c>
      <c r="G14" s="34" t="s">
        <v>48</v>
      </c>
      <c r="H14" s="32" t="s">
        <v>21</v>
      </c>
      <c r="I14" s="33" t="s">
        <v>72</v>
      </c>
      <c r="J14" s="34" t="s">
        <v>48</v>
      </c>
      <c r="K14" s="32" t="s">
        <v>48</v>
      </c>
      <c r="L14" s="33" t="s">
        <v>21</v>
      </c>
      <c r="M14" s="34" t="s">
        <v>48</v>
      </c>
      <c r="N14" s="35" t="s">
        <v>48</v>
      </c>
      <c r="O14" s="35" t="s">
        <v>48</v>
      </c>
      <c r="P14" s="35" t="s">
        <v>48</v>
      </c>
      <c r="Q14" s="35" t="s">
        <v>48</v>
      </c>
    </row>
    <row r="15" spans="1:17" x14ac:dyDescent="0.3">
      <c r="A15" s="108" t="s">
        <v>11</v>
      </c>
      <c r="B15" s="109"/>
      <c r="C15" s="8" t="s">
        <v>18</v>
      </c>
      <c r="D15" s="7">
        <v>100</v>
      </c>
      <c r="E15" s="4">
        <v>100</v>
      </c>
      <c r="F15" s="4">
        <v>100</v>
      </c>
      <c r="G15" s="8">
        <v>600</v>
      </c>
      <c r="H15" s="7">
        <v>100</v>
      </c>
      <c r="I15" s="4">
        <v>100</v>
      </c>
      <c r="J15" s="8">
        <v>600</v>
      </c>
      <c r="K15" s="7">
        <v>100</v>
      </c>
      <c r="L15" s="4">
        <v>100</v>
      </c>
      <c r="M15" s="8">
        <v>600</v>
      </c>
      <c r="N15" s="16">
        <v>600</v>
      </c>
      <c r="O15" s="16">
        <v>600</v>
      </c>
      <c r="P15" s="16">
        <v>100</v>
      </c>
      <c r="Q15" s="16">
        <v>600</v>
      </c>
    </row>
    <row r="16" spans="1:17" x14ac:dyDescent="0.3">
      <c r="A16" s="108" t="s">
        <v>10</v>
      </c>
      <c r="B16" s="109"/>
      <c r="C16" s="8" t="s">
        <v>19</v>
      </c>
      <c r="D16" s="7">
        <v>7</v>
      </c>
      <c r="E16" s="4">
        <v>7</v>
      </c>
      <c r="F16" s="4">
        <v>7</v>
      </c>
      <c r="G16" s="8">
        <v>36</v>
      </c>
      <c r="H16" s="7">
        <v>7</v>
      </c>
      <c r="I16" s="4">
        <v>7</v>
      </c>
      <c r="J16" s="8">
        <v>36</v>
      </c>
      <c r="K16" s="7">
        <v>8</v>
      </c>
      <c r="L16" s="4">
        <v>8</v>
      </c>
      <c r="M16" s="8">
        <v>48</v>
      </c>
      <c r="N16" s="16">
        <v>36</v>
      </c>
      <c r="O16" s="16">
        <v>50</v>
      </c>
      <c r="P16" s="16">
        <v>8</v>
      </c>
      <c r="Q16" s="16">
        <v>8</v>
      </c>
    </row>
    <row r="17" spans="1:17" x14ac:dyDescent="0.3">
      <c r="A17" s="108" t="s">
        <v>12</v>
      </c>
      <c r="B17" s="109"/>
      <c r="C17" s="8" t="s">
        <v>17</v>
      </c>
      <c r="D17" s="7">
        <v>100</v>
      </c>
      <c r="E17" s="4">
        <v>100</v>
      </c>
      <c r="F17" s="4">
        <v>100</v>
      </c>
      <c r="G17" s="8">
        <v>170</v>
      </c>
      <c r="H17" s="7">
        <v>100</v>
      </c>
      <c r="I17" s="4">
        <v>100</v>
      </c>
      <c r="J17" s="8">
        <v>170</v>
      </c>
      <c r="K17" s="7">
        <v>100</v>
      </c>
      <c r="L17" s="4">
        <v>100</v>
      </c>
      <c r="M17" s="8">
        <v>170</v>
      </c>
      <c r="N17" s="16">
        <v>170</v>
      </c>
      <c r="O17" s="16">
        <v>170</v>
      </c>
      <c r="P17" s="16">
        <v>100</v>
      </c>
      <c r="Q17" s="16">
        <v>170</v>
      </c>
    </row>
    <row r="18" spans="1:17" x14ac:dyDescent="0.3">
      <c r="A18" s="108" t="s">
        <v>13</v>
      </c>
      <c r="B18" s="109"/>
      <c r="C18" s="8" t="s">
        <v>17</v>
      </c>
      <c r="D18" s="7" t="s">
        <v>16</v>
      </c>
      <c r="E18" s="4" t="s">
        <v>16</v>
      </c>
      <c r="F18" s="4" t="s">
        <v>16</v>
      </c>
      <c r="G18" s="8" t="s">
        <v>16</v>
      </c>
      <c r="H18" s="7" t="s">
        <v>16</v>
      </c>
      <c r="I18" s="4" t="s">
        <v>16</v>
      </c>
      <c r="J18" s="8" t="s">
        <v>16</v>
      </c>
      <c r="K18" s="7" t="s">
        <v>16</v>
      </c>
      <c r="L18" s="4" t="s">
        <v>16</v>
      </c>
      <c r="M18" s="8" t="s">
        <v>16</v>
      </c>
      <c r="N18" s="16" t="s">
        <v>16</v>
      </c>
      <c r="O18" s="16" t="s">
        <v>16</v>
      </c>
      <c r="P18" s="16" t="s">
        <v>16</v>
      </c>
      <c r="Q18" s="16" t="s">
        <v>16</v>
      </c>
    </row>
    <row r="19" spans="1:17" ht="30" customHeight="1" thickBot="1" x14ac:dyDescent="0.35">
      <c r="A19" s="132" t="s">
        <v>41</v>
      </c>
      <c r="B19" s="133"/>
      <c r="C19" s="40" t="s">
        <v>19</v>
      </c>
      <c r="D19" s="28">
        <v>90</v>
      </c>
      <c r="E19" s="29">
        <v>90</v>
      </c>
      <c r="F19" s="29">
        <v>90</v>
      </c>
      <c r="G19" s="30">
        <v>25</v>
      </c>
      <c r="H19" s="28">
        <v>90</v>
      </c>
      <c r="I19" s="29">
        <v>90</v>
      </c>
      <c r="J19" s="30">
        <v>25</v>
      </c>
      <c r="K19" s="28">
        <v>90</v>
      </c>
      <c r="L19" s="29">
        <v>90</v>
      </c>
      <c r="M19" s="30">
        <v>20</v>
      </c>
      <c r="N19" s="31">
        <v>25</v>
      </c>
      <c r="O19" s="31">
        <v>20</v>
      </c>
      <c r="P19" s="31">
        <v>90</v>
      </c>
      <c r="Q19" s="31">
        <v>20</v>
      </c>
    </row>
    <row r="20" spans="1:17" ht="4.5" customHeight="1" thickBot="1" x14ac:dyDescent="0.35">
      <c r="A20" s="36"/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9"/>
    </row>
    <row r="21" spans="1:17" x14ac:dyDescent="0.3">
      <c r="A21" s="116" t="s">
        <v>32</v>
      </c>
      <c r="B21" s="117"/>
      <c r="C21" s="22" t="s">
        <v>17</v>
      </c>
      <c r="D21" s="20">
        <v>610</v>
      </c>
      <c r="E21" s="21">
        <v>610</v>
      </c>
      <c r="F21" s="21">
        <v>610</v>
      </c>
      <c r="G21" s="22">
        <v>610</v>
      </c>
      <c r="H21" s="20">
        <v>610</v>
      </c>
      <c r="I21" s="21">
        <v>610</v>
      </c>
      <c r="J21" s="22">
        <v>610</v>
      </c>
      <c r="K21" s="20">
        <v>610</v>
      </c>
      <c r="L21" s="21">
        <v>610</v>
      </c>
      <c r="M21" s="22">
        <v>610</v>
      </c>
      <c r="N21" s="23">
        <v>610</v>
      </c>
      <c r="O21" s="23">
        <v>610</v>
      </c>
      <c r="P21" s="23">
        <v>610</v>
      </c>
      <c r="Q21" s="23">
        <v>610</v>
      </c>
    </row>
    <row r="22" spans="1:17" x14ac:dyDescent="0.3">
      <c r="A22" s="108" t="s">
        <v>33</v>
      </c>
      <c r="B22" s="109"/>
      <c r="C22" s="8" t="s">
        <v>17</v>
      </c>
      <c r="D22" s="7">
        <v>380</v>
      </c>
      <c r="E22" s="4">
        <v>380</v>
      </c>
      <c r="F22" s="4">
        <v>380</v>
      </c>
      <c r="G22" s="8">
        <v>380</v>
      </c>
      <c r="H22" s="7">
        <v>380</v>
      </c>
      <c r="I22" s="4">
        <v>380</v>
      </c>
      <c r="J22" s="8">
        <v>380</v>
      </c>
      <c r="K22" s="7">
        <v>380</v>
      </c>
      <c r="L22" s="4">
        <v>380</v>
      </c>
      <c r="M22" s="8">
        <v>380</v>
      </c>
      <c r="N22" s="16">
        <v>380</v>
      </c>
      <c r="O22" s="16">
        <v>380</v>
      </c>
      <c r="P22" s="16">
        <v>380</v>
      </c>
      <c r="Q22" s="16">
        <v>380</v>
      </c>
    </row>
    <row r="23" spans="1:17" x14ac:dyDescent="0.3">
      <c r="A23" s="108" t="s">
        <v>34</v>
      </c>
      <c r="B23" s="109"/>
      <c r="C23" s="134"/>
      <c r="D23" s="7">
        <v>9</v>
      </c>
      <c r="E23" s="4">
        <v>9</v>
      </c>
      <c r="F23" s="4">
        <v>9</v>
      </c>
      <c r="G23" s="8">
        <v>6</v>
      </c>
      <c r="H23" s="7">
        <v>9</v>
      </c>
      <c r="I23" s="4">
        <v>9</v>
      </c>
      <c r="J23" s="8">
        <v>6</v>
      </c>
      <c r="K23" s="7">
        <v>9</v>
      </c>
      <c r="L23" s="4">
        <v>9</v>
      </c>
      <c r="M23" s="8">
        <v>6</v>
      </c>
      <c r="N23" s="16">
        <v>6</v>
      </c>
      <c r="O23" s="16">
        <v>6</v>
      </c>
      <c r="P23" s="16">
        <v>9</v>
      </c>
      <c r="Q23" s="16">
        <v>6</v>
      </c>
    </row>
    <row r="24" spans="1:17" x14ac:dyDescent="0.3">
      <c r="A24" s="18" t="s">
        <v>35</v>
      </c>
      <c r="B24" s="103" t="s">
        <v>87</v>
      </c>
      <c r="C24" s="8" t="s">
        <v>17</v>
      </c>
      <c r="D24" s="7">
        <f>(D21-40)/3</f>
        <v>190</v>
      </c>
      <c r="E24" s="4">
        <f t="shared" ref="E24:J24" si="0">(E21-40)/3</f>
        <v>190</v>
      </c>
      <c r="F24" s="4">
        <f t="shared" si="0"/>
        <v>190</v>
      </c>
      <c r="G24" s="8">
        <f t="shared" si="0"/>
        <v>190</v>
      </c>
      <c r="H24" s="7">
        <f t="shared" si="0"/>
        <v>190</v>
      </c>
      <c r="I24" s="4">
        <f t="shared" si="0"/>
        <v>190</v>
      </c>
      <c r="J24" s="8">
        <f t="shared" si="0"/>
        <v>190</v>
      </c>
      <c r="K24" s="7">
        <f>(K21-40)/3</f>
        <v>190</v>
      </c>
      <c r="L24" s="4">
        <f>(L21-40)/3</f>
        <v>190</v>
      </c>
      <c r="M24" s="8">
        <f t="shared" ref="M24:N24" si="1">(M21-40)/3</f>
        <v>190</v>
      </c>
      <c r="N24" s="16">
        <f t="shared" si="1"/>
        <v>190</v>
      </c>
      <c r="O24" s="16">
        <f t="shared" ref="O24:Q24" si="2">(O21-40)/3</f>
        <v>190</v>
      </c>
      <c r="P24" s="16">
        <f>(P21-40)/3</f>
        <v>190</v>
      </c>
      <c r="Q24" s="16">
        <f t="shared" si="2"/>
        <v>190</v>
      </c>
    </row>
    <row r="25" spans="1:17" x14ac:dyDescent="0.3">
      <c r="A25" s="18" t="s">
        <v>36</v>
      </c>
      <c r="B25" s="103" t="s">
        <v>87</v>
      </c>
      <c r="C25" s="8" t="s">
        <v>17</v>
      </c>
      <c r="D25" s="10">
        <f>D22/3</f>
        <v>126.66666666666667</v>
      </c>
      <c r="E25" s="6">
        <f t="shared" ref="E25:F25" si="3">E22/3</f>
        <v>126.66666666666667</v>
      </c>
      <c r="F25" s="6">
        <f t="shared" si="3"/>
        <v>126.66666666666667</v>
      </c>
      <c r="G25" s="8">
        <f>G22/2</f>
        <v>190</v>
      </c>
      <c r="H25" s="10">
        <f t="shared" ref="H25:I25" si="4">H22/3</f>
        <v>126.66666666666667</v>
      </c>
      <c r="I25" s="6">
        <f t="shared" si="4"/>
        <v>126.66666666666667</v>
      </c>
      <c r="J25" s="8">
        <f>J22/2</f>
        <v>190</v>
      </c>
      <c r="K25" s="10">
        <f>K22/3</f>
        <v>126.66666666666667</v>
      </c>
      <c r="L25" s="6">
        <f>L22/3</f>
        <v>126.66666666666667</v>
      </c>
      <c r="M25" s="8">
        <f>M22/2</f>
        <v>190</v>
      </c>
      <c r="N25" s="16">
        <f>N22/2</f>
        <v>190</v>
      </c>
      <c r="O25" s="16">
        <f>O22/2</f>
        <v>190</v>
      </c>
      <c r="P25" s="19">
        <f>P22/3</f>
        <v>126.66666666666667</v>
      </c>
      <c r="Q25" s="16">
        <f>Q22/2</f>
        <v>190</v>
      </c>
    </row>
    <row r="26" spans="1:17" ht="15" thickBot="1" x14ac:dyDescent="0.35">
      <c r="A26" s="14" t="s">
        <v>37</v>
      </c>
      <c r="B26" s="104" t="s">
        <v>86</v>
      </c>
      <c r="C26" s="13" t="s">
        <v>17</v>
      </c>
      <c r="D26" s="11">
        <v>10</v>
      </c>
      <c r="E26" s="12">
        <v>15</v>
      </c>
      <c r="F26" s="12">
        <v>20</v>
      </c>
      <c r="G26" s="13">
        <v>50</v>
      </c>
      <c r="H26" s="11">
        <v>15</v>
      </c>
      <c r="I26" s="12">
        <v>20</v>
      </c>
      <c r="J26" s="13">
        <v>50</v>
      </c>
      <c r="K26" s="11">
        <v>10</v>
      </c>
      <c r="L26" s="12">
        <v>10</v>
      </c>
      <c r="M26" s="13">
        <v>50</v>
      </c>
      <c r="N26" s="17">
        <v>50</v>
      </c>
      <c r="O26" s="17">
        <v>50</v>
      </c>
      <c r="P26" s="17">
        <v>10</v>
      </c>
      <c r="Q26" s="17">
        <v>50</v>
      </c>
    </row>
  </sheetData>
  <sheetProtection algorithmName="SHA-512" hashValue="g60yqRuCslT/VxNXxly1Sl37bDpQkMrduZULCA28NGnPZaoblomBKI95mQQ8Ldvan+WratI6xyhVhckgTiMpUQ==" saltValue="iQCvNxDqxlcc4ek4cHZ2zg==" spinCount="100000" sheet="1" objects="1" scenarios="1"/>
  <mergeCells count="17">
    <mergeCell ref="A22:B22"/>
    <mergeCell ref="A23:C23"/>
    <mergeCell ref="A2:C2"/>
    <mergeCell ref="A1:C1"/>
    <mergeCell ref="A12:C12"/>
    <mergeCell ref="A14:C14"/>
    <mergeCell ref="A3:B3"/>
    <mergeCell ref="A21:B21"/>
    <mergeCell ref="A15:B15"/>
    <mergeCell ref="A16:B16"/>
    <mergeCell ref="A19:B19"/>
    <mergeCell ref="A17:B17"/>
    <mergeCell ref="A18:B18"/>
    <mergeCell ref="A4:A5"/>
    <mergeCell ref="A6:A7"/>
    <mergeCell ref="A8:A9"/>
    <mergeCell ref="A10:A11"/>
  </mergeCells>
  <phoneticPr fontId="2" type="noConversion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1 - modernizace</vt:lpstr>
      <vt:lpstr>Příloha 2 - nová linka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Beňo Richard</dc:creator>
  <cp:lastModifiedBy>Josef Alexander Matera</cp:lastModifiedBy>
  <dcterms:created xsi:type="dcterms:W3CDTF">2025-11-21T08:40:19Z</dcterms:created>
  <dcterms:modified xsi:type="dcterms:W3CDTF">2025-12-18T12:34:25Z</dcterms:modified>
</cp:coreProperties>
</file>